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J03K30J\Desktop\Escritorio\CRISS\AÑO 2016\invitaciones\anexos\"/>
    </mc:Choice>
  </mc:AlternateContent>
  <bookViews>
    <workbookView xWindow="0" yWindow="0" windowWidth="28800" windowHeight="12435"/>
  </bookViews>
  <sheets>
    <sheet name="CARACTERISTICAS TECNICAS" sheetId="1" r:id="rId1"/>
  </sheets>
  <definedNames>
    <definedName name="_xlnm._FilterDatabase" localSheetId="0" hidden="1">'CARACTERISTICAS TECNICAS'!$A$5:$EJ$87</definedName>
    <definedName name="_xlnm.Print_Area" localSheetId="0">'CARACTERISTICAS TECNICAS'!$A$4:$H$87</definedName>
    <definedName name="_xlnm.Print_Titles" localSheetId="0">'CARACTERISTICAS TECNICAS'!$1:$5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95" i="1" l="1"/>
  <c r="G295" i="1" s="1"/>
  <c r="H295" i="1" s="1"/>
  <c r="F289" i="1"/>
  <c r="G289" i="1" s="1"/>
  <c r="H289" i="1" s="1"/>
  <c r="F283" i="1"/>
  <c r="G283" i="1" s="1"/>
  <c r="H283" i="1" s="1"/>
  <c r="F277" i="1"/>
  <c r="G277" i="1" s="1"/>
  <c r="H277" i="1" s="1"/>
  <c r="F271" i="1"/>
  <c r="G271" i="1" s="1"/>
  <c r="H271" i="1" s="1"/>
  <c r="F265" i="1"/>
  <c r="G265" i="1" s="1"/>
  <c r="H265" i="1" s="1"/>
  <c r="F259" i="1"/>
  <c r="G259" i="1" s="1"/>
  <c r="H259" i="1" s="1"/>
  <c r="F253" i="1"/>
  <c r="G253" i="1" s="1"/>
  <c r="H253" i="1" s="1"/>
  <c r="F247" i="1"/>
  <c r="G247" i="1" s="1"/>
  <c r="H247" i="1" s="1"/>
  <c r="F241" i="1"/>
  <c r="G241" i="1" s="1"/>
  <c r="H241" i="1" s="1"/>
  <c r="F235" i="1"/>
  <c r="G235" i="1" s="1"/>
  <c r="H235" i="1" s="1"/>
  <c r="F229" i="1"/>
  <c r="G229" i="1" s="1"/>
  <c r="H229" i="1" s="1"/>
  <c r="F223" i="1"/>
  <c r="G223" i="1" s="1"/>
  <c r="H223" i="1" s="1"/>
  <c r="F217" i="1"/>
  <c r="G217" i="1" s="1"/>
  <c r="H217" i="1" s="1"/>
  <c r="F211" i="1"/>
  <c r="G211" i="1" s="1"/>
  <c r="H211" i="1" s="1"/>
  <c r="F205" i="1"/>
  <c r="G205" i="1" s="1"/>
  <c r="H205" i="1" s="1"/>
  <c r="F198" i="1"/>
  <c r="G198" i="1" s="1"/>
  <c r="H198" i="1" s="1"/>
  <c r="F192" i="1"/>
  <c r="G192" i="1" s="1"/>
  <c r="H192" i="1" s="1"/>
  <c r="F186" i="1"/>
  <c r="G186" i="1" s="1"/>
  <c r="H186" i="1" s="1"/>
  <c r="F180" i="1"/>
  <c r="G180" i="1" s="1"/>
  <c r="H180" i="1" s="1"/>
  <c r="F174" i="1"/>
  <c r="G174" i="1" s="1"/>
  <c r="H174" i="1" s="1"/>
  <c r="F168" i="1"/>
  <c r="G168" i="1" s="1"/>
  <c r="H168" i="1" s="1"/>
  <c r="F161" i="1"/>
  <c r="G161" i="1" s="1"/>
  <c r="H161" i="1" s="1"/>
  <c r="F152" i="1"/>
  <c r="G152" i="1" s="1"/>
  <c r="H152" i="1" s="1"/>
  <c r="F146" i="1"/>
  <c r="G146" i="1" s="1"/>
  <c r="H146" i="1" s="1"/>
  <c r="F140" i="1"/>
  <c r="G140" i="1" s="1"/>
  <c r="H140" i="1" s="1"/>
  <c r="F131" i="1"/>
  <c r="G131" i="1" s="1"/>
  <c r="H131" i="1" s="1"/>
  <c r="F125" i="1"/>
  <c r="G125" i="1" s="1"/>
  <c r="H125" i="1" s="1"/>
  <c r="F119" i="1"/>
  <c r="G119" i="1" s="1"/>
  <c r="H119" i="1" s="1"/>
  <c r="F113" i="1"/>
  <c r="G113" i="1" s="1"/>
  <c r="H113" i="1" s="1"/>
  <c r="F107" i="1"/>
  <c r="G107" i="1" s="1"/>
  <c r="H107" i="1" s="1"/>
  <c r="F101" i="1"/>
  <c r="G101" i="1" s="1"/>
  <c r="H101" i="1" s="1"/>
  <c r="EN86" i="1" l="1"/>
  <c r="EJ86" i="1"/>
  <c r="EH86" i="1"/>
  <c r="EF86" i="1"/>
  <c r="ED86" i="1"/>
  <c r="EC86" i="1"/>
  <c r="F86" i="1"/>
  <c r="G86" i="1" s="1"/>
  <c r="H86" i="1" s="1"/>
  <c r="EN85" i="1"/>
  <c r="EJ85" i="1"/>
  <c r="EH85" i="1"/>
  <c r="EF85" i="1"/>
  <c r="ED85" i="1"/>
  <c r="EC85" i="1"/>
  <c r="EN84" i="1"/>
  <c r="EJ84" i="1"/>
  <c r="EH84" i="1"/>
  <c r="EF84" i="1"/>
  <c r="ED84" i="1"/>
  <c r="EC84" i="1"/>
  <c r="F40" i="1"/>
  <c r="F14" i="1"/>
  <c r="EE85" i="1" l="1"/>
  <c r="EE84" i="1"/>
  <c r="EE86" i="1"/>
  <c r="EL85" i="1"/>
  <c r="EL84" i="1"/>
  <c r="EL86" i="1"/>
  <c r="EN6" i="1" l="1"/>
  <c r="EJ6" i="1"/>
  <c r="EH6" i="1"/>
  <c r="EF6" i="1"/>
  <c r="ED6" i="1"/>
  <c r="EC6" i="1"/>
  <c r="F6" i="1"/>
  <c r="G6" i="1" s="1"/>
  <c r="EE6" i="1" l="1"/>
  <c r="EL6" i="1"/>
  <c r="H6" i="1"/>
  <c r="EL8" i="1" l="1"/>
  <c r="EC8" i="1"/>
  <c r="ED8" i="1"/>
  <c r="EF8" i="1"/>
  <c r="EH8" i="1"/>
  <c r="EJ8" i="1"/>
  <c r="EN8" i="1"/>
  <c r="EC9" i="1"/>
  <c r="ED9" i="1"/>
  <c r="EF9" i="1"/>
  <c r="EH9" i="1"/>
  <c r="EJ9" i="1"/>
  <c r="EN9" i="1"/>
  <c r="EC10" i="1"/>
  <c r="ED10" i="1"/>
  <c r="EF10" i="1"/>
  <c r="EH10" i="1"/>
  <c r="EJ10" i="1"/>
  <c r="EN10" i="1"/>
  <c r="EC11" i="1"/>
  <c r="ED11" i="1"/>
  <c r="EF11" i="1"/>
  <c r="EH11" i="1"/>
  <c r="EJ11" i="1"/>
  <c r="EN11" i="1"/>
  <c r="EC12" i="1"/>
  <c r="ED12" i="1"/>
  <c r="EF12" i="1"/>
  <c r="EH12" i="1"/>
  <c r="EJ12" i="1"/>
  <c r="EN12" i="1"/>
  <c r="EC13" i="1"/>
  <c r="ED13" i="1"/>
  <c r="EF13" i="1"/>
  <c r="EH13" i="1"/>
  <c r="EJ13" i="1"/>
  <c r="EN13" i="1"/>
  <c r="G14" i="1"/>
  <c r="EC14" i="1"/>
  <c r="ED14" i="1"/>
  <c r="EF14" i="1"/>
  <c r="EH14" i="1"/>
  <c r="EJ14" i="1"/>
  <c r="EN14" i="1"/>
  <c r="EC15" i="1"/>
  <c r="ED15" i="1"/>
  <c r="EF15" i="1"/>
  <c r="EH15" i="1"/>
  <c r="EJ15" i="1"/>
  <c r="EN15" i="1"/>
  <c r="EC16" i="1"/>
  <c r="ED16" i="1"/>
  <c r="EF16" i="1"/>
  <c r="EH16" i="1"/>
  <c r="EJ16" i="1"/>
  <c r="EN16" i="1"/>
  <c r="EC17" i="1"/>
  <c r="ED17" i="1"/>
  <c r="EF17" i="1"/>
  <c r="EH17" i="1"/>
  <c r="EJ17" i="1"/>
  <c r="EN17" i="1"/>
  <c r="EC18" i="1"/>
  <c r="ED18" i="1"/>
  <c r="EF18" i="1"/>
  <c r="EH18" i="1"/>
  <c r="EJ18" i="1"/>
  <c r="EN18" i="1"/>
  <c r="EC19" i="1"/>
  <c r="ED19" i="1"/>
  <c r="EF19" i="1"/>
  <c r="EH19" i="1"/>
  <c r="EJ19" i="1"/>
  <c r="EN19" i="1"/>
  <c r="EC20" i="1"/>
  <c r="ED20" i="1"/>
  <c r="EF20" i="1"/>
  <c r="EH20" i="1"/>
  <c r="EJ20" i="1"/>
  <c r="EN20" i="1"/>
  <c r="EC21" i="1"/>
  <c r="ED21" i="1"/>
  <c r="EF21" i="1"/>
  <c r="EH21" i="1"/>
  <c r="EJ21" i="1"/>
  <c r="EN21" i="1"/>
  <c r="EC22" i="1"/>
  <c r="ED22" i="1"/>
  <c r="EF22" i="1"/>
  <c r="EH22" i="1"/>
  <c r="EJ22" i="1"/>
  <c r="EN22" i="1"/>
  <c r="EC23" i="1"/>
  <c r="ED23" i="1"/>
  <c r="EF23" i="1"/>
  <c r="EH23" i="1"/>
  <c r="EJ23" i="1"/>
  <c r="EN23" i="1"/>
  <c r="F24" i="1"/>
  <c r="G24" i="1" s="1"/>
  <c r="EC24" i="1"/>
  <c r="ED24" i="1"/>
  <c r="EF24" i="1"/>
  <c r="EH24" i="1"/>
  <c r="EJ24" i="1"/>
  <c r="EN24" i="1"/>
  <c r="EC25" i="1"/>
  <c r="ED25" i="1"/>
  <c r="EF25" i="1"/>
  <c r="EH25" i="1"/>
  <c r="EJ25" i="1"/>
  <c r="EN25" i="1"/>
  <c r="EC26" i="1"/>
  <c r="ED26" i="1"/>
  <c r="EF26" i="1"/>
  <c r="EH26" i="1"/>
  <c r="EJ26" i="1"/>
  <c r="EN26" i="1"/>
  <c r="EC27" i="1"/>
  <c r="ED27" i="1"/>
  <c r="EF27" i="1"/>
  <c r="EH27" i="1"/>
  <c r="EJ27" i="1"/>
  <c r="EN27" i="1"/>
  <c r="EL28" i="1"/>
  <c r="EC28" i="1"/>
  <c r="ED28" i="1"/>
  <c r="EF28" i="1"/>
  <c r="EH28" i="1"/>
  <c r="EJ28" i="1"/>
  <c r="EN28" i="1"/>
  <c r="EC29" i="1"/>
  <c r="ED29" i="1"/>
  <c r="EF29" i="1"/>
  <c r="EH29" i="1"/>
  <c r="EJ29" i="1"/>
  <c r="EN29" i="1"/>
  <c r="EC30" i="1"/>
  <c r="ED30" i="1"/>
  <c r="EF30" i="1"/>
  <c r="EH30" i="1"/>
  <c r="EJ30" i="1"/>
  <c r="EN30" i="1"/>
  <c r="EC31" i="1"/>
  <c r="ED31" i="1"/>
  <c r="EF31" i="1"/>
  <c r="EH31" i="1"/>
  <c r="EJ31" i="1"/>
  <c r="EN31" i="1"/>
  <c r="F32" i="1"/>
  <c r="G32" i="1" s="1"/>
  <c r="H32" i="1" s="1"/>
  <c r="EC32" i="1"/>
  <c r="ED32" i="1"/>
  <c r="EF32" i="1"/>
  <c r="EH32" i="1"/>
  <c r="EJ32" i="1"/>
  <c r="EN32" i="1"/>
  <c r="EC33" i="1"/>
  <c r="ED33" i="1"/>
  <c r="EF33" i="1"/>
  <c r="EH33" i="1"/>
  <c r="EJ33" i="1"/>
  <c r="EN33" i="1"/>
  <c r="EC34" i="1"/>
  <c r="ED34" i="1"/>
  <c r="EF34" i="1"/>
  <c r="EH34" i="1"/>
  <c r="EJ34" i="1"/>
  <c r="EN34" i="1"/>
  <c r="EC35" i="1"/>
  <c r="ED35" i="1"/>
  <c r="EF35" i="1"/>
  <c r="EH35" i="1"/>
  <c r="EJ35" i="1"/>
  <c r="EN35" i="1"/>
  <c r="EC36" i="1"/>
  <c r="ED36" i="1"/>
  <c r="EF36" i="1"/>
  <c r="EH36" i="1"/>
  <c r="EJ36" i="1"/>
  <c r="EN36" i="1"/>
  <c r="EC37" i="1"/>
  <c r="ED37" i="1"/>
  <c r="EF37" i="1"/>
  <c r="EH37" i="1"/>
  <c r="EJ37" i="1"/>
  <c r="EN37" i="1"/>
  <c r="EC38" i="1"/>
  <c r="ED38" i="1"/>
  <c r="EF38" i="1"/>
  <c r="EH38" i="1"/>
  <c r="EJ38" i="1"/>
  <c r="EN38" i="1"/>
  <c r="EC39" i="1"/>
  <c r="ED39" i="1"/>
  <c r="EF39" i="1"/>
  <c r="EH39" i="1"/>
  <c r="EJ39" i="1"/>
  <c r="EN39" i="1"/>
  <c r="G40" i="1"/>
  <c r="EC40" i="1"/>
  <c r="ED40" i="1"/>
  <c r="EF40" i="1"/>
  <c r="EH40" i="1"/>
  <c r="EJ40" i="1"/>
  <c r="EN40" i="1"/>
  <c r="EC41" i="1"/>
  <c r="ED41" i="1"/>
  <c r="EF41" i="1"/>
  <c r="EH41" i="1"/>
  <c r="EJ41" i="1"/>
  <c r="EN41" i="1"/>
  <c r="EC42" i="1"/>
  <c r="ED42" i="1"/>
  <c r="EF42" i="1"/>
  <c r="EH42" i="1"/>
  <c r="EJ42" i="1"/>
  <c r="EN42" i="1"/>
  <c r="EC43" i="1"/>
  <c r="ED43" i="1"/>
  <c r="EF43" i="1"/>
  <c r="EH43" i="1"/>
  <c r="EJ43" i="1"/>
  <c r="EN43" i="1"/>
  <c r="EC44" i="1"/>
  <c r="ED44" i="1"/>
  <c r="EF44" i="1"/>
  <c r="EH44" i="1"/>
  <c r="EJ44" i="1"/>
  <c r="EN44" i="1"/>
  <c r="EC45" i="1"/>
  <c r="ED45" i="1"/>
  <c r="EF45" i="1"/>
  <c r="EH45" i="1"/>
  <c r="EJ45" i="1"/>
  <c r="EN45" i="1"/>
  <c r="EC46" i="1"/>
  <c r="ED46" i="1"/>
  <c r="EF46" i="1"/>
  <c r="EH46" i="1"/>
  <c r="EJ46" i="1"/>
  <c r="EN46" i="1"/>
  <c r="EC47" i="1"/>
  <c r="ED47" i="1"/>
  <c r="EF47" i="1"/>
  <c r="EH47" i="1"/>
  <c r="EJ47" i="1"/>
  <c r="EN47" i="1"/>
  <c r="EL48" i="1"/>
  <c r="EC48" i="1"/>
  <c r="ED48" i="1"/>
  <c r="EF48" i="1"/>
  <c r="EH48" i="1"/>
  <c r="EJ48" i="1"/>
  <c r="EN48" i="1"/>
  <c r="EC49" i="1"/>
  <c r="ED49" i="1"/>
  <c r="EF49" i="1"/>
  <c r="EH49" i="1"/>
  <c r="EJ49" i="1"/>
  <c r="EN49" i="1"/>
  <c r="EL50" i="1"/>
  <c r="EC50" i="1"/>
  <c r="ED50" i="1"/>
  <c r="EF50" i="1"/>
  <c r="EH50" i="1"/>
  <c r="EJ50" i="1"/>
  <c r="EN50" i="1"/>
  <c r="EC51" i="1"/>
  <c r="ED51" i="1"/>
  <c r="EF51" i="1"/>
  <c r="EH51" i="1"/>
  <c r="EJ51" i="1"/>
  <c r="EN51" i="1"/>
  <c r="F52" i="1"/>
  <c r="G52" i="1" s="1"/>
  <c r="EC52" i="1"/>
  <c r="ED52" i="1"/>
  <c r="EF52" i="1"/>
  <c r="EH52" i="1"/>
  <c r="EJ52" i="1"/>
  <c r="EN52" i="1"/>
  <c r="EC53" i="1"/>
  <c r="ED53" i="1"/>
  <c r="EF53" i="1"/>
  <c r="EH53" i="1"/>
  <c r="EJ53" i="1"/>
  <c r="EN53" i="1"/>
  <c r="EC54" i="1"/>
  <c r="ED54" i="1"/>
  <c r="EF54" i="1"/>
  <c r="EH54" i="1"/>
  <c r="EJ54" i="1"/>
  <c r="EN54" i="1"/>
  <c r="EC55" i="1"/>
  <c r="ED55" i="1"/>
  <c r="EF55" i="1"/>
  <c r="EH55" i="1"/>
  <c r="EJ55" i="1"/>
  <c r="EN55" i="1"/>
  <c r="EC56" i="1"/>
  <c r="ED56" i="1"/>
  <c r="EF56" i="1"/>
  <c r="EH56" i="1"/>
  <c r="EJ56" i="1"/>
  <c r="EN56" i="1"/>
  <c r="EC57" i="1"/>
  <c r="ED57" i="1"/>
  <c r="EF57" i="1"/>
  <c r="EH57" i="1"/>
  <c r="EJ57" i="1"/>
  <c r="EN57" i="1"/>
  <c r="EC58" i="1"/>
  <c r="ED58" i="1"/>
  <c r="EF58" i="1"/>
  <c r="EH58" i="1"/>
  <c r="EJ58" i="1"/>
  <c r="EN58" i="1"/>
  <c r="EC59" i="1"/>
  <c r="ED59" i="1"/>
  <c r="EF59" i="1"/>
  <c r="EH59" i="1"/>
  <c r="EJ59" i="1"/>
  <c r="EN59" i="1"/>
  <c r="EL60" i="1"/>
  <c r="EC60" i="1"/>
  <c r="ED60" i="1"/>
  <c r="EF60" i="1"/>
  <c r="EH60" i="1"/>
  <c r="EJ60" i="1"/>
  <c r="EN60" i="1"/>
  <c r="EC61" i="1"/>
  <c r="ED61" i="1"/>
  <c r="EF61" i="1"/>
  <c r="EH61" i="1"/>
  <c r="EJ61" i="1"/>
  <c r="EN61" i="1"/>
  <c r="F62" i="1"/>
  <c r="G62" i="1" s="1"/>
  <c r="EC62" i="1"/>
  <c r="ED62" i="1"/>
  <c r="EF62" i="1"/>
  <c r="EH62" i="1"/>
  <c r="EJ62" i="1"/>
  <c r="EN62" i="1"/>
  <c r="EC63" i="1"/>
  <c r="ED63" i="1"/>
  <c r="EF63" i="1"/>
  <c r="EH63" i="1"/>
  <c r="EJ63" i="1"/>
  <c r="EN63" i="1"/>
  <c r="EC64" i="1"/>
  <c r="ED64" i="1"/>
  <c r="EF64" i="1"/>
  <c r="EH64" i="1"/>
  <c r="EJ64" i="1"/>
  <c r="EN64" i="1"/>
  <c r="EC65" i="1"/>
  <c r="ED65" i="1"/>
  <c r="EF65" i="1"/>
  <c r="EH65" i="1"/>
  <c r="EJ65" i="1"/>
  <c r="EN65" i="1"/>
  <c r="EC66" i="1"/>
  <c r="ED66" i="1"/>
  <c r="EF66" i="1"/>
  <c r="EH66" i="1"/>
  <c r="EJ66" i="1"/>
  <c r="EN66" i="1"/>
  <c r="EL67" i="1"/>
  <c r="EC67" i="1"/>
  <c r="ED67" i="1"/>
  <c r="EF67" i="1"/>
  <c r="EH67" i="1"/>
  <c r="EJ67" i="1"/>
  <c r="EN67" i="1"/>
  <c r="F68" i="1"/>
  <c r="G68" i="1" s="1"/>
  <c r="EC68" i="1"/>
  <c r="ED68" i="1"/>
  <c r="EF68" i="1"/>
  <c r="EH68" i="1"/>
  <c r="EJ68" i="1"/>
  <c r="EN68" i="1"/>
  <c r="EC69" i="1"/>
  <c r="ED69" i="1"/>
  <c r="EF69" i="1"/>
  <c r="EH69" i="1"/>
  <c r="EJ69" i="1"/>
  <c r="EN69" i="1"/>
  <c r="EC70" i="1"/>
  <c r="ED70" i="1"/>
  <c r="EF70" i="1"/>
  <c r="EH70" i="1"/>
  <c r="EJ70" i="1"/>
  <c r="EN70" i="1"/>
  <c r="EC71" i="1"/>
  <c r="ED71" i="1"/>
  <c r="EF71" i="1"/>
  <c r="EH71" i="1"/>
  <c r="EJ71" i="1"/>
  <c r="EN71" i="1"/>
  <c r="EC72" i="1"/>
  <c r="ED72" i="1"/>
  <c r="EF72" i="1"/>
  <c r="EH72" i="1"/>
  <c r="EJ72" i="1"/>
  <c r="EN72" i="1"/>
  <c r="EC73" i="1"/>
  <c r="ED73" i="1"/>
  <c r="EF73" i="1"/>
  <c r="EH73" i="1"/>
  <c r="EJ73" i="1"/>
  <c r="EN73" i="1"/>
  <c r="F74" i="1"/>
  <c r="G74" i="1" s="1"/>
  <c r="H74" i="1" s="1"/>
  <c r="EC74" i="1"/>
  <c r="ED74" i="1"/>
  <c r="EF74" i="1"/>
  <c r="EH74" i="1"/>
  <c r="EJ74" i="1"/>
  <c r="EN74" i="1"/>
  <c r="EC75" i="1"/>
  <c r="ED75" i="1"/>
  <c r="EF75" i="1"/>
  <c r="EH75" i="1"/>
  <c r="EJ75" i="1"/>
  <c r="EN75" i="1"/>
  <c r="EC76" i="1"/>
  <c r="ED76" i="1"/>
  <c r="EF76" i="1"/>
  <c r="EH76" i="1"/>
  <c r="EJ76" i="1"/>
  <c r="EN76" i="1"/>
  <c r="EC77" i="1"/>
  <c r="ED77" i="1"/>
  <c r="EF77" i="1"/>
  <c r="EH77" i="1"/>
  <c r="EJ77" i="1"/>
  <c r="EN77" i="1"/>
  <c r="EC78" i="1"/>
  <c r="ED78" i="1"/>
  <c r="EF78" i="1"/>
  <c r="EH78" i="1"/>
  <c r="EJ78" i="1"/>
  <c r="EN78" i="1"/>
  <c r="EL79" i="1"/>
  <c r="EC79" i="1"/>
  <c r="ED79" i="1"/>
  <c r="EF79" i="1"/>
  <c r="EH79" i="1"/>
  <c r="EJ79" i="1"/>
  <c r="EN79" i="1"/>
  <c r="F80" i="1"/>
  <c r="G80" i="1" s="1"/>
  <c r="H80" i="1" s="1"/>
  <c r="EC80" i="1"/>
  <c r="ED80" i="1"/>
  <c r="EF80" i="1"/>
  <c r="EH80" i="1"/>
  <c r="EJ80" i="1"/>
  <c r="EN80" i="1"/>
  <c r="EL81" i="1"/>
  <c r="EC81" i="1"/>
  <c r="ED81" i="1"/>
  <c r="EF81" i="1"/>
  <c r="EH81" i="1"/>
  <c r="EJ81" i="1"/>
  <c r="EN81" i="1"/>
  <c r="EL82" i="1"/>
  <c r="EC82" i="1"/>
  <c r="ED82" i="1"/>
  <c r="EF82" i="1"/>
  <c r="EH82" i="1"/>
  <c r="EJ82" i="1"/>
  <c r="EN82" i="1"/>
  <c r="EC83" i="1"/>
  <c r="ED83" i="1"/>
  <c r="EF83" i="1"/>
  <c r="EH83" i="1"/>
  <c r="EJ83" i="1"/>
  <c r="EN83" i="1"/>
  <c r="EC87" i="1"/>
  <c r="ED87" i="1"/>
  <c r="EF87" i="1"/>
  <c r="EH87" i="1"/>
  <c r="EJ87" i="1"/>
  <c r="EN87" i="1"/>
  <c r="EE76" i="1" l="1"/>
  <c r="EE30" i="1"/>
  <c r="EE80" i="1"/>
  <c r="EE35" i="1"/>
  <c r="EE19" i="1"/>
  <c r="EE18" i="1"/>
  <c r="EE78" i="1"/>
  <c r="EL46" i="1"/>
  <c r="EE39" i="1"/>
  <c r="EL32" i="1"/>
  <c r="EL70" i="1"/>
  <c r="EL42" i="1"/>
  <c r="H24" i="1"/>
  <c r="EL24" i="1"/>
  <c r="EE72" i="1"/>
  <c r="EE52" i="1"/>
  <c r="EE48" i="1"/>
  <c r="EE42" i="1"/>
  <c r="EE40" i="1"/>
  <c r="EE38" i="1"/>
  <c r="EE33" i="1"/>
  <c r="EE17" i="1"/>
  <c r="EE12" i="1"/>
  <c r="EE77" i="1"/>
  <c r="EE67" i="1"/>
  <c r="EE65" i="1"/>
  <c r="EE58" i="1"/>
  <c r="EE36" i="1"/>
  <c r="EE27" i="1"/>
  <c r="EL26" i="1"/>
  <c r="EE22" i="1"/>
  <c r="EL30" i="1"/>
  <c r="EL19" i="1"/>
  <c r="EL10" i="1"/>
  <c r="EL51" i="1"/>
  <c r="EL56" i="1"/>
  <c r="H52" i="1"/>
  <c r="EL52" i="1"/>
  <c r="EE87" i="1"/>
  <c r="EL77" i="1"/>
  <c r="EE68" i="1"/>
  <c r="EE66" i="1"/>
  <c r="EE62" i="1"/>
  <c r="EE51" i="1"/>
  <c r="EE49" i="1"/>
  <c r="EE43" i="1"/>
  <c r="EE29" i="1"/>
  <c r="EE26" i="1"/>
  <c r="EE20" i="1"/>
  <c r="EE15" i="1"/>
  <c r="EE81" i="1"/>
  <c r="EE73" i="1"/>
  <c r="EE64" i="1"/>
  <c r="EE59" i="1"/>
  <c r="EE57" i="1"/>
  <c r="EE47" i="1"/>
  <c r="EE44" i="1"/>
  <c r="EE37" i="1"/>
  <c r="EE21" i="1"/>
  <c r="EE14" i="1"/>
  <c r="EL20" i="1"/>
  <c r="EL16" i="1"/>
  <c r="EL73" i="1"/>
  <c r="EL59" i="1"/>
  <c r="EL40" i="1"/>
  <c r="H40" i="1"/>
  <c r="EL39" i="1"/>
  <c r="EL33" i="1"/>
  <c r="EL66" i="1"/>
  <c r="EL75" i="1"/>
  <c r="EL74" i="1"/>
  <c r="EE55" i="1"/>
  <c r="EL34" i="1"/>
  <c r="EL23" i="1"/>
  <c r="EL22" i="1"/>
  <c r="H68" i="1"/>
  <c r="EL68" i="1"/>
  <c r="EL53" i="1"/>
  <c r="EE8" i="1"/>
  <c r="EL80" i="1"/>
  <c r="EL65" i="1"/>
  <c r="EL45" i="1"/>
  <c r="EL44" i="1"/>
  <c r="EL37" i="1"/>
  <c r="EL15" i="1"/>
  <c r="EE83" i="1"/>
  <c r="EE71" i="1"/>
  <c r="EE70" i="1"/>
  <c r="EE54" i="1"/>
  <c r="EE34" i="1"/>
  <c r="EE32" i="1"/>
  <c r="EE25" i="1"/>
  <c r="EE16" i="1"/>
  <c r="EE13" i="1"/>
  <c r="EE63" i="1"/>
  <c r="EE61" i="1"/>
  <c r="EE60" i="1"/>
  <c r="EE56" i="1"/>
  <c r="EE41" i="1"/>
  <c r="EE10" i="1"/>
  <c r="H14" i="1"/>
  <c r="EL14" i="1"/>
  <c r="EL31" i="1"/>
  <c r="H62" i="1"/>
  <c r="EL62" i="1"/>
  <c r="EL12" i="1"/>
  <c r="EL63" i="1"/>
  <c r="EL83" i="1"/>
  <c r="EL71" i="1"/>
  <c r="EL69" i="1"/>
  <c r="EE50" i="1"/>
  <c r="EL43" i="1"/>
  <c r="EL41" i="1"/>
  <c r="EL38" i="1"/>
  <c r="EL29" i="1"/>
  <c r="EE11" i="1"/>
  <c r="EL58" i="1"/>
  <c r="EL57" i="1"/>
  <c r="EE53" i="1"/>
  <c r="EL36" i="1"/>
  <c r="EL35" i="1"/>
  <c r="EL55" i="1"/>
  <c r="EL54" i="1"/>
  <c r="EL49" i="1"/>
  <c r="EE79" i="1"/>
  <c r="EL61" i="1"/>
  <c r="EL11" i="1"/>
  <c r="EE9" i="1"/>
  <c r="EL21" i="1"/>
  <c r="EE82" i="1"/>
  <c r="EL72" i="1"/>
  <c r="EE28" i="1"/>
  <c r="EL9" i="1"/>
  <c r="EL87" i="1"/>
  <c r="EL78" i="1"/>
  <c r="EE31" i="1"/>
  <c r="EE23" i="1"/>
  <c r="EL18" i="1"/>
  <c r="EL17" i="1"/>
  <c r="EL27" i="1"/>
  <c r="EE69" i="1"/>
  <c r="EE75" i="1"/>
  <c r="EE46" i="1"/>
  <c r="EE24" i="1"/>
  <c r="EL76" i="1"/>
  <c r="EE74" i="1"/>
  <c r="EL64" i="1"/>
  <c r="EL47" i="1"/>
  <c r="EE45" i="1"/>
  <c r="EL25" i="1"/>
  <c r="EL13" i="1"/>
  <c r="EN7" i="1"/>
  <c r="EJ7" i="1"/>
  <c r="EH7" i="1"/>
  <c r="EF7" i="1"/>
  <c r="ED7" i="1"/>
  <c r="EC7" i="1"/>
  <c r="EE7" i="1" l="1"/>
  <c r="EL7" i="1" l="1"/>
</calcChain>
</file>

<file path=xl/sharedStrings.xml><?xml version="1.0" encoding="utf-8"?>
<sst xmlns="http://schemas.openxmlformats.org/spreadsheetml/2006/main" count="309" uniqueCount="188">
  <si>
    <t>UNIVERSIDAD DEL CAUCA</t>
  </si>
  <si>
    <t>ANEXO N° 03: CARACTERÍSTICAS TÉCNICAS Y PROPUESTA ECONÓMICA DETALLADA</t>
  </si>
  <si>
    <t>ITEM</t>
  </si>
  <si>
    <t>ESPECIFICACIONES</t>
  </si>
  <si>
    <t>CANT</t>
  </si>
  <si>
    <t>Vr Unidad</t>
  </si>
  <si>
    <t>Vr Sin IVA</t>
  </si>
  <si>
    <t>IVA</t>
  </si>
  <si>
    <t>TOTAL</t>
  </si>
  <si>
    <t>ESPECIFICACIONES TECNICAS</t>
  </si>
  <si>
    <t>ESPECIFICACIONES PROPONENTE INCLUYE MARCA</t>
  </si>
  <si>
    <t>Indique Marca.</t>
  </si>
  <si>
    <t>Indique Modelo.</t>
  </si>
  <si>
    <t>NOTA:</t>
  </si>
  <si>
    <r>
      <t xml:space="preserve">El proponente debe diligenciar </t>
    </r>
    <r>
      <rPr>
        <b/>
        <u/>
        <sz val="12"/>
        <rFont val="Arial"/>
        <family val="2"/>
      </rPr>
      <t>sólamente la columna titulada ESPECIFICACIONES PROPONENTE INCLUYE MARCA Y VALOR UNITARIO, EN CASO DE IVA DIFERENCIADO PODRÁ MANIPULAR LAS CELDAS CORRESPONDIENTES.</t>
    </r>
  </si>
  <si>
    <t>Cantidad: 5 equipos</t>
  </si>
  <si>
    <t>El proponente debe ofrecer 5 microfonos, los cuales deben cumplir las especificaciones técnicas mínimas (Numeral 1) de este documento.</t>
  </si>
  <si>
    <t>profesional de patrón cardiode polar con rango de frecuencia entre 50HZ y 20 KHz con impedancia de 150 ohmios</t>
  </si>
  <si>
    <t xml:space="preserve">Respuesta de frecuencia plana y que cuente con aislamiento de suspensión de choque. </t>
  </si>
  <si>
    <t>Debe ser para uso broadcast</t>
  </si>
  <si>
    <t>Cantidad: 1 equipo</t>
  </si>
  <si>
    <t>Debe contar con funciones de Presencia, ducking, y generador de tonos</t>
  </si>
  <si>
    <t>chasis de montaje en rack</t>
  </si>
  <si>
    <t>entradas y salidas XLR balanceadas</t>
  </si>
  <si>
    <t xml:space="preserve">aislamiento de 1500 VAC </t>
  </si>
  <si>
    <t xml:space="preserve">salida para audífonos de ¼” </t>
  </si>
  <si>
    <t>MICROFONO VOCAL</t>
  </si>
  <si>
    <t>HIBRIDO TELEFÓNICO DIGITAL</t>
  </si>
  <si>
    <t>INTERFACE DE AUDIO DIGITAL</t>
  </si>
  <si>
    <t>Indique Marca</t>
  </si>
  <si>
    <t>Indique Modelo</t>
  </si>
  <si>
    <t>Interface de audio que cuente con 6 entradas, 6 salidas digitales, MIDI, SPDIF</t>
  </si>
  <si>
    <t>Mezclador Digital de 8 Buses, controles en el panel frontal, que funcione con Windows Vista / 7 y MAC OS</t>
  </si>
  <si>
    <t xml:space="preserve">1 entrada y salida digital Coaxial RCA SPDIF, 1 TS phone ¼, 1 USB 2.0, 4 entradas análogas en total y 5 salidas análogas en total </t>
  </si>
  <si>
    <t>El proponente debe ofrecer 1 Interface de audio digital, los cuales deben cumplir las especificaciones técnicas mínimas (Numeral 3) de este documento.</t>
  </si>
  <si>
    <t>Superficie de control con Interface táctil  de ocho faders motorizados sensibles al tacto</t>
  </si>
  <si>
    <t>8 encoder motorizados sensibles al tacto, que cuente con botones de  grabación y automatización</t>
  </si>
  <si>
    <t xml:space="preserve">función fader flip, navegación de pista, y conectividad de Ethernet </t>
  </si>
  <si>
    <t>INTERFACE PARA CONTROL TACTIL</t>
  </si>
  <si>
    <t>Consola de radio profesional central de 12 entradas de construcción modular y conmutación electrónica.</t>
  </si>
  <si>
    <t>Que cuente con dos pares de medidores VU programa y conmutada 1 bus de programas estéreo</t>
  </si>
  <si>
    <t>2 buses monofónicos</t>
  </si>
  <si>
    <t>altavoz incorporado de señal con amplificador y salida de línea de señal externa</t>
  </si>
  <si>
    <t>Temporizador digital, reloj digital y talk back</t>
  </si>
  <si>
    <t>Entradas A y B</t>
  </si>
  <si>
    <t xml:space="preserve">Construcción de acero. </t>
  </si>
  <si>
    <t>Computadora estilo todo en uno 3.2GHz de cuatro núcleos Intel Core i5</t>
  </si>
  <si>
    <t>4X8GB, 1 TB Serial ATA @ 7200 rpm</t>
  </si>
  <si>
    <t>GeForce GT 755 millones 1GB GDDR5</t>
  </si>
  <si>
    <t>Pantalla de 27 pulgadas, teclado y mouse inalámbrico español Latinoamérica.</t>
  </si>
  <si>
    <t>Aceleración Turbo de hasta 3.6GHz32GB 1600MHz DDR3 SDRAM</t>
  </si>
  <si>
    <t>El proponente debe ofrecer 1 Consola de radio profescional central, el cual debe cumplir las especificaciones técnicas mínimas (Numeral 5) de este documento.</t>
  </si>
  <si>
    <t>El proponente debe ofrecer 1 Interface de control tactill,el cual debe cumplir las especificaciones técnicas mínimas (Numeral 4) de este documento.</t>
  </si>
  <si>
    <t>El proponente debe ofrecer 1 Hibirido telefonico digital, el cual debe cumplir las especificaciones técnicas mínimas (Numeral 2) de este documento.</t>
  </si>
  <si>
    <t>El proponente debe ofrecer 1 Computadora para de producción y edición, el cual debe cumplir las especificaciones técnicas mínimas (Numeral 6) de este documento.</t>
  </si>
  <si>
    <t>DISCO DURO EXTERNO</t>
  </si>
  <si>
    <t>COMPUTADORA</t>
  </si>
  <si>
    <t>El proponente debe ofrecer 1 Disco Duro Externo, el cual debe cumplir las especificaciones técnicas mínimas (Numeral 7) de este documento.</t>
  </si>
  <si>
    <t xml:space="preserve">8 Terabytes 7200RPM y transferencia de datos hasta 327 MB por segundo que cuente con sistema de enfriamiento ventilador inteligente termo regulado </t>
  </si>
  <si>
    <t>CONSOLA DE RADIO PROFESIONAL</t>
  </si>
  <si>
    <t>AUDIFONOS</t>
  </si>
  <si>
    <t>El proponente debe ofrecer 1 Audifono, el cual debe cumplir las especificaciones técnicas mínimas (Numeral 8) de este documento.</t>
  </si>
  <si>
    <t xml:space="preserve">Audífonos estilo DJ de alta definición con sensibilidad de 110 dB potencia máxima de entrada de 100mW, longitud de cable de 2 metros y rango de frecuencia entre 20Hz y 20kHz </t>
  </si>
  <si>
    <t xml:space="preserve">Audífonos Profesionales con aislamiento de ruido, almohadas incorporadas de cuero negro, sensibilidad de 102 dB, potencia máxima de 500mW y rango de frecuencia 8Hz – 25kHz </t>
  </si>
  <si>
    <t>El proponente debe ofrecer 1 Audifono, el cual debe cumplir las especificaciones técnicas mínimas (Numeral 9) de este documento.</t>
  </si>
  <si>
    <t>Cantidad: 2 equipos</t>
  </si>
  <si>
    <t xml:space="preserve">Monitor profesional con potencia de salida de 70W en total, frecuencia de respuesta de 54Hz a 30kHz, switch de control de cuarto, trim de frecuencias altas, 1 entrada XLR y una entrada de ¼” TRS, indicador de encendido LED Blanco, material MDF estilo Reflejo de Bajos </t>
  </si>
  <si>
    <t>MEZCLADOR DE AUDIO PROFESIONAL</t>
  </si>
  <si>
    <t>Mezclador profesional de 10 canales de señal de audio</t>
  </si>
  <si>
    <t>Debe contar con controles de balance</t>
  </si>
  <si>
    <t>pre amplificadores con 48V de alimentación tipo Phantom</t>
  </si>
  <si>
    <t>dos salidas balanceadas en estéreo de ¼”</t>
  </si>
  <si>
    <t>entradas cambiables entre 4dBu/-10dBV</t>
  </si>
  <si>
    <t>dos salidas balanceadas XLR en estero</t>
  </si>
  <si>
    <t>una salida EFX</t>
  </si>
  <si>
    <t>una salida Mix secundaria</t>
  </si>
  <si>
    <t>una salida principal</t>
  </si>
  <si>
    <t xml:space="preserve">una salida para monitoreo de audífonos </t>
  </si>
  <si>
    <t>El proponente debe ofrecer 1 Mezclador de audio profesional, el cual debe cumplir las especificaciones técnicas mínimas (Numeral 11) de este documento.</t>
  </si>
  <si>
    <t>BRAZO PARA MICRÓFONO</t>
  </si>
  <si>
    <t xml:space="preserve">Brazo para micrófono de estudio con alcance horizontal de 820 milímetros, alcance vertical de 840 milímetros y piezas para montaje en escritorio </t>
  </si>
  <si>
    <t>El proponente debe ofrecer 1 Brazo para microfono profesional, el cual debe cumplir las especificaciones técnicas mínimas (Numeral 12) de este documento.</t>
  </si>
  <si>
    <t>MONTURA PARA MICROFONOS</t>
  </si>
  <si>
    <t>El proponente debe ofrecer 1 Montura Para Microfono profesional, el cual debe cumplir las especificaciones técnicas mínimas (Numeral 13) de este documento.</t>
  </si>
  <si>
    <t xml:space="preserve">Montura para micrófonos de diámetro entre 42-48 milímetros, que cuente con interior de tela. </t>
  </si>
  <si>
    <t>FILTRO DE MICROFONO TIPO POP CLAMP</t>
  </si>
  <si>
    <t xml:space="preserve">Filtro de micrófono tipo pop clamp de 6” de diámetro, brazo de 10” </t>
  </si>
  <si>
    <t>El proponente debe ofrecer 1 Filtro de micrófono tipo pop clamp, el cual debe cumplir las especificaciones técnicas mínimas (Numeral 14) de este documento.</t>
  </si>
  <si>
    <t>ESCRITORIO DE ESTUDIO DE AUDIO PROFESIONAL</t>
  </si>
  <si>
    <t>GRABADOR DE AUDIO PROFESIONAL</t>
  </si>
  <si>
    <t xml:space="preserve">Grabador Profesional de audio de estilo periodismo con sistema intercambiable de Microfoneria,  Sistema modular de entrada de micrófono, Incluye módulo de micrófono XY, Incluye módulo de micrófono del Medio Side, Cuatro entradas XLR / TRS entradas, Grabación de hasta 6 canales simultáneos, Grabación de audio hasta 24-bit / 96kHz , funciona como interfaz de audio USB, Utiliza tarjetas de memoria SDXC, Entradas Opcionales de micrófono tipo escopeta  y entradas XLR / TRS </t>
  </si>
  <si>
    <t>CAMARA DE VIDEO PROFESIONAL</t>
  </si>
  <si>
    <t>Cámara de video profesional que cuente con sensor de tamaño súper 35, que grabe video en formato 4096 x 2160 hasta 60 cuadros por segundo y 3840 x 2160 hasta 60 cuadros por segundo, 1920 x 1080 hasta 180 cuadros por segundo</t>
  </si>
  <si>
    <t>Imagen efectiva de 17:9 y elementos de 16:9, sensibilidad de 2000 a reflectancia del 89.9% T14, Sensibilidad de ISO 2000 LOG 3 Gamma D55, Filtros integrados claros,  1/4 , 1/16 Y 1/64</t>
  </si>
  <si>
    <t>Modos de grabación MPEG-4 H.264/AVC 59.94P CBG, bit rate 600 Mb/s 50P CBG, bit rate 500 Mb/s 29.97P CBG, bit rate 300 Mb/s 23.98P CBG, bit rate 240 Mb/s 25P CBG, bit rate 250 Mb/s - MPEG-4 H.264/AVC 59.94P VBR, máximo  222 Mb/s 50P VBR, máximo 185 Mb/s 59.94i VBR, máximo  111 Mb/s 50i VBR, máximo 112 Mb/s 29.97p VBR, máximo 111 Mb/s 23.98p VBR, máximo  89 Mb/s 25p VBR, máximo 112 Mb/s</t>
  </si>
  <si>
    <t>Monitor integrado LCD de 8.8 centímetros y de aproximadamente 1 millón quinientos sesenta mil puntos, cuatro modos de curva Gamma, dos salidas de video por SDI BNC y una HDMI 2.O</t>
  </si>
  <si>
    <t>El proponente debe ofrecer 1 cámara de video profesional, el cual debe cumplir las especificaciones técnicas mínimas (Numeral 17) de este documento.</t>
  </si>
  <si>
    <t>TARJETA DE MEMORIA</t>
  </si>
  <si>
    <t xml:space="preserve">Tarjeta de memoria con 128Gb de capacidad con velocidad de escritura de 350 Mb Y Velocidad máxima de 400Mb </t>
  </si>
  <si>
    <t>UNIDAD DE EXTENSIÓN</t>
  </si>
  <si>
    <t>Unidad de extensión que permita salida de video en resolución 4096 x 2160 en formato RAW de 12 bits, Codificador Pro Res 422 integrado, Indicador de Tally, Montura para baterías Montura V, Entrada y salida de Genlock y Timecode</t>
  </si>
  <si>
    <t>El proponente debe ofrecer 2 tarjetas de memoria profesionales, los cual debe cumplir las especificaciones técnicas mínimas (Numeral 18) de este documento.</t>
  </si>
  <si>
    <t>Cantidad: 2 equipo</t>
  </si>
  <si>
    <t>Cantidad: 1 equipos</t>
  </si>
  <si>
    <t>Modo de grabación rápida y lenta integrada, dos ranuras para tarjetas SD integradas, función de Wifi, que funcione con illuminación mínimo de 1.7 Lux, velocidad de cuadros de 6oi, 50 i, y 24p, función de balance de blanco predeterminado de 3200k y 5600k</t>
  </si>
  <si>
    <t>Cámara de video profesional que permita grabación de video en  resoluciones de 3840 x 2160 hasta 30 cuadros por segundo y de resoluciones 1920 x 1080 hasta 120 cuadros por segundo</t>
  </si>
  <si>
    <t>Habilidad de cambiar curvatura de gamma. Lente con zoom digital de 48 en alta definición y zoom óptico de x12, diámetro de filtro de 62 milímetros  monitor</t>
  </si>
  <si>
    <t>LCD integrado de un millón cincuenta y seis mil puntos y viewfinder de un millón cuarenta y cuatro mil puntos.</t>
  </si>
  <si>
    <t>Cantidad: 3 equipos</t>
  </si>
  <si>
    <t>DRONE</t>
  </si>
  <si>
    <t>Drone de carácter profesional con velocidad de asciende de 5 metros por segundo y desciende de 3 metros por segundo altura máxima de seis mil metros sobre el nivel del mar, tiempo de vuelo de aproximadamente veinte y tres minutos con sistema de posicionamiento global GLONASS, transmisor de 2,400 a 2,483 GHz y distancia de comunicación de 5 kilómetros</t>
  </si>
  <si>
    <t xml:space="preserve">Debe incluir cámara con sensorde resolución efectiva de 12.4 megapíxeles, lente con apertura de 2.8 y longitud focal de 20mm equivalente a 35 milímetros, que soporte resoluciones (4096 x 2160): 24p, 25p, (3840 x 2160): 24p, 25p, 30p, (1920 x 1080): 24p, 25p, 30p, 48p, 50p, 60p, (1280 x 720): 24p, 25p, 30p, 48p, 50p, 60p y 5 modos de fotografía </t>
  </si>
  <si>
    <t>KIT DE HELICES</t>
  </si>
  <si>
    <t xml:space="preserve">Kit de helices para drone de 9 pulgadas autoajustables </t>
  </si>
  <si>
    <t>ESTUCHE PARA DRONE</t>
  </si>
  <si>
    <t>El proponente debe ofrecer 1 estuche para drone, el cual debe cumplir las especificaciones técnicas mínimas (Numeral 23) de este documento.</t>
  </si>
  <si>
    <t>Caja de protección para Drone de características anteriores. Que cuente con características de resistencia al agua de hasta un metros durante treinta minutos, Dimensiones internas de 56 x 43 x 21 cm, 64 x 51 x 22 cm, peso de 5.8 Kilos</t>
  </si>
  <si>
    <t>BATERIAS PARA DRONE</t>
  </si>
  <si>
    <t>Cantidad: 4 equipos</t>
  </si>
  <si>
    <t>Juego de baterías para drone con capacidad de 4480 mAh, potencia máxima de cargamento 100 W, temperatura de operación -10 a 40°C</t>
  </si>
  <si>
    <t>El proponente debe ofrecer 1 camara de acción, el cual debe cumplir con las especificaciones técnicas mínimas (Numeral 25) de este documento.</t>
  </si>
  <si>
    <t>Cámara de estilo “acción” que soporta resolución de 2.7k a 30 cuadros por segundo, 1080p, 1440p y captura de fotos de 12 megapíxeles a 30 cuadros por segundo. Conectividad de Wi-Fi y bluetooth incorporado</t>
  </si>
  <si>
    <t>CÁMARA DE ACCIÓN</t>
  </si>
  <si>
    <t>INSTALACIÓN, INTEGRACIÓN, CONFIGURACIÓN. PUESTA EN FUNCIONAMIENTO, Y CAPACITACIÓN</t>
  </si>
  <si>
    <t>TRIPODE PARA CÁMARA</t>
  </si>
  <si>
    <t>El proponente debe ofrecer 1 camara de acción, el cual debe cumplir con las especificaciones técnicas mínimas (Numeral 26) de este documento.</t>
  </si>
  <si>
    <t>El proponente debe ofrecer 2 tripodes para cámara, los cuales deben cumplir con las especificaciones técnicas mínimas (Numeral 27) de este documento.</t>
  </si>
  <si>
    <t>Debe contar con una capacidad de carga máxima de 17.5 Lbs y una araña a la mitad. Debe incluir estuche protector</t>
  </si>
  <si>
    <t xml:space="preserve">Trípode profesional de aluminio que cuente con cabeza de paneo fluida y platina incorporada. </t>
  </si>
  <si>
    <t xml:space="preserve">MICROFONO </t>
  </si>
  <si>
    <t>El proponente debe ofrecer 2 microfonos, los cuales deben cumplir con las especificaciones técnicas mínimas (Numeral 28) de este documento.</t>
  </si>
  <si>
    <t>Micrófono estilo “escopeta” corta con patrón polar súper cardiode que cuente con una respuesta de frecuencia entre 40 Hz y 20 Khz, y rango dinámico de 115 dB y un peso de 65 gramos</t>
  </si>
  <si>
    <t>Sistema de Microfoneria de solapa que cuente con entradas de Mic y Line, Escaneo automático, Sincronización infared, Operación de múltiples canales simultáneamente, y rango de frecuencia entre 566-608 y 614-638</t>
  </si>
  <si>
    <t>Paquete de Microfoneria de solapa a base de sistema inalámbrico de cuatro canales que cuente con 2 Receptores UHF inalámbricos, 4 Transmisores estilo bodypack, 4 micrófonos de estilo headset 4 micrófonos de solapa</t>
  </si>
  <si>
    <t>SISTEMAS MICROFONOS DE SOLAPA</t>
  </si>
  <si>
    <t>El proponente debe ofrecer 2 microfonos de solapa, los cuales deben cumplir con las especificaciones técnicas mínimas (Numeral 29) de este documento.</t>
  </si>
  <si>
    <t>MICROFONO DE SOLAPA</t>
  </si>
  <si>
    <t>El proponente debe ofrecer 2 sistemas de microfono de solapa, los cuales deben cumplir con las especificaciones técnicas mínimas (Numeral 30) de este documento.</t>
  </si>
  <si>
    <t>Audífonos profesionales con rango de frecuencia de 10 Hz a 20 kHz, impedancia de 63 ohmios y sensibilidad de 104 dB SPL mW, longitud de cable de 3 metros</t>
  </si>
  <si>
    <t>El proponente debe ofrecer 2 sistemas de audifonos, los cuales deben cumplir con las especificaciones técnicas mínimas (Numeral 31) de este documento</t>
  </si>
  <si>
    <t>Cantidad: 1</t>
  </si>
  <si>
    <t>AUDIFONOS PROFESIONALES</t>
  </si>
  <si>
    <t>El proponente debe ofrecer 2 sistemas de audifonos, los cuales deben cumplir con las especificaciones técnicas mínimas (Numeral 32) de este documento</t>
  </si>
  <si>
    <t>Audífonos Profesionales con aislamiento de ruido, almohadas incorporadas de cuero negro, sensibilidad de 102 dB, potencia máxima de 500mW y rango de frecuencia 8Hz – 25kHz</t>
  </si>
  <si>
    <t>KIT DE ILLUMINACIÓN</t>
  </si>
  <si>
    <t>Kit de illuminación que contenga tres luces de 1000 LEDS, color dual de temperatura 3,200 a 5,600k 3 trípodes para luces, 3 bolsas para luces y un estuche de utilidad para los mismos</t>
  </si>
  <si>
    <t>Soporte de hombro para cámara estilo DSLR con sistema de ajuste vertical, manijas de caucho, fácil de armar, de construcción aluminio, que cuente con montura y rods de 15mm</t>
  </si>
  <si>
    <t>Cámara profesional estilo DSLR que cuento con un sensor Full Frame de 20.2 Mega pixeles, procesador DIGIC 5 y grabación de video de alta definición a 30 cuadros por segundo, conectividad de Wifi y bluetooth integrado, sensor iFCL de 63 zonas duales</t>
  </si>
  <si>
    <t>Lente de 70- 300 mm con rango de apertura de 4-5.6 y diámetro de 58mm</t>
  </si>
  <si>
    <t>Lente de 18-55 milímetros con rango de apertura de 4.5 a 5,6 que sea compatible con cámara en descripción anterior.</t>
  </si>
  <si>
    <t>Grabador de audio de cuatro canales simultaneas montable a un sistema de follow focus y jaula de cámara</t>
  </si>
  <si>
    <t xml:space="preserve">Grabador de audio PCM con cuatros micrófonos integrados con entradas duales XLR y poder phantom de 48v, debe permitir grabación de 24 bits 96kHz en formato WAV y MP3, debe contar con entrada S/PDIF, velocidad de reproducción variable de -50% a +16% </t>
  </si>
  <si>
    <t>Batería para cámara DSLR de 7.2v, 1865 mAh</t>
  </si>
  <si>
    <t>Tarjeta de memoria de 64Gb Clase 10 estilo SDXC</t>
  </si>
  <si>
    <t>Reflector de luz circular dorado y plateado de diámetro de 30.5 centímetros</t>
  </si>
  <si>
    <t>REFLECTOR DE LUZ</t>
  </si>
  <si>
    <t>El proponente debe ofrecer 2 tarjetas de memorias, los cuales deben cumplir con las especificaciones técnicas mínimas (Numeral 41) de este documento</t>
  </si>
  <si>
    <t>BATERIA PARA CAMARA</t>
  </si>
  <si>
    <t xml:space="preserve">GRABADOR DE AUDIO PCM </t>
  </si>
  <si>
    <t>El proponente debe ofrecer 2 Grabadores de audio PCM, los cuales deben cumplir con las especificaciones técnicas mínimas (Numeral 39) de este documento</t>
  </si>
  <si>
    <t>GRABADOR DE AUDIO</t>
  </si>
  <si>
    <t>El proponente debe ofrecer 2 Grabadores de audio, los cuales deben cumplir con las especificaciones técnicas mínimas (Numeral 38) de este documento</t>
  </si>
  <si>
    <t>LENTE 18-55MM</t>
  </si>
  <si>
    <t>SOPORTE DE HOMBRO PARA CÁMARA DSLR</t>
  </si>
  <si>
    <t>CAMARÁ DSLR</t>
  </si>
  <si>
    <t>ADQUISICION EQUIPOS AUDIOVISUALES</t>
  </si>
  <si>
    <t>El proponente debe ofrecer 2 unidades de extensión para cámara de video profesional, el cual debe cumplir las especificaciones técnicas mínimas (Numeral 19) de este documento.</t>
  </si>
  <si>
    <t>El proponente debe ofrecer 3 cámaras de video profesional, los cuales deben cumplir las especificaciones técnicas mínimas (Numeral 20) de este documento.</t>
  </si>
  <si>
    <t>El proponente debe ofrecer 1 Drone, el cual debe cumplir las especificaciones técnicas mínimas (Numeral 21) de este documento.</t>
  </si>
  <si>
    <t>El proponente debe ofrecer 4 baterias para drone, los cuales deben cumplir las especificaciones técnicas mínimas (Numeral 24) de este documento.</t>
  </si>
  <si>
    <t>El proponente debe ofrecer 1 kit de helices, el cual debe cumplir las especificaciones técnicas mínimas (Numeral 22) de este documento.</t>
  </si>
  <si>
    <t>El proponente debe ofrecer 2 kits de illuminación, los cuales deben cumplir con las especificaciones técnicas mínimas (Numeral 33) de este documento</t>
  </si>
  <si>
    <t>El proponente debe ofrecer 4 sistemas de hombro para cámara DSLR, los cuales deben cumplir con las especificaciones técnicas mínimas (Numeral 34) de este documento</t>
  </si>
  <si>
    <t>El proponente debe ofrecer 1 Cámara profesional DSLR, el cual debe cumplir con las especificaciones técnicas mínimas (Numeral 35) de este documento</t>
  </si>
  <si>
    <t>LENTE 70-300MM</t>
  </si>
  <si>
    <t>El proponente debe ofrecer 1 lente de 18-55mm, el cuales debe cumplir con las especificaciones técnicas mínimas (Numeral 36) de este documento</t>
  </si>
  <si>
    <t>El proponente debe ofrecer Instalación, Integración, Configuración, Puesta en funcionamiento, capacitación de todos los equipos vendidos en este documento. Esto debe cumplir las especificaciones técnicas mínimas (Numeral 43) de este documento.</t>
  </si>
  <si>
    <t>* Empresa proponente debe Incluir fotocopia de certificacion de la Asociación Colombiana de Ingenieros del ingeniero que forma parte de la empresa proponente y el que sera el supervisor de la ejecución y de la parte de instalación tecnica del proyecto tal como describe las especificaciones de todos los numerales anteriores de este documento (1-42)</t>
  </si>
  <si>
    <t>Instalación, Integración, Configuración, Puesta en funcionamiento, capacitación de 2 días para 6 integrantes de la institución por mínimo un ingeniero certificado de la Asociación Colombiana de Ingenieros y un ingeniero auxiliar especializado en ingeniería de sonido.</t>
  </si>
  <si>
    <t>El proponente debe 4 reflectores de luz, los cuales deben cumplir con las especificaciones técnicas mínimas (Numeral 42) de este documento</t>
  </si>
  <si>
    <t>El proponente debe ofrecer 1 lente de 70-300mm, el cual debe cumplir con las especificaciones técnicas mínimas (Numeral 37) de este documento</t>
  </si>
  <si>
    <t>El proponente debe ofrecer 2 Monitores, los cual deben cumplir las especificaciones técnicas mínimas (Numeral 10) de este documento.</t>
  </si>
  <si>
    <t>MONITOR DE AUDIO</t>
  </si>
  <si>
    <t>El proponente debe ofrecer 1 Escritorio para estudio de producción y edicion de audio, el cual debe cumplir las especificaciones técnicas mínimas (Numeral 15) de este documento.</t>
  </si>
  <si>
    <t xml:space="preserve">Escritorio de estudio de producción  de marca reconocida para el uso de soporte de equipos de edición y producción de audio con dos plataformas de monitoreo integrados que soportan monitores de hasta 70lbs, dos racks integrados, canaleta para cables integrados, niveladores de piso integrados. </t>
  </si>
  <si>
    <t>El proponente debe ofrecer 2 Grabadores de audio profesionales, los cuales deben cumplir las especificaciones técnicas mínimas (Numeral 16) de este documento.</t>
  </si>
  <si>
    <t>El proponente debe ofrecer 1 bateria para cámara, el cual debe cumplir con las especificaciones técnicas mínimas (Numeral 40) de este documento</t>
  </si>
  <si>
    <t>CONVOCATORIA PÚBLICA N° 23 DE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</si>
</sst>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0_-;\-* #,##0.0_-;_-* &quot;-&quot;??_-;_-@_-"/>
  </numFmts>
  <fonts count="11" x14ac:knownFonts="1">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b/>
      <u/>
      <sz val="12"/>
      <name val="Arial"/>
      <family val="2"/>
    </font>
    <font>
      <sz val="10"/>
      <name val="Arial"/>
      <family val="2"/>
    </font>
    <font>
      <sz val="12"/>
      <color theme="1"/>
      <name val="Calibri"/>
      <family val="2"/>
      <scheme val="minor"/>
    </font>
    <font>
      <b/>
      <sz val="12"/>
      <color theme="1"/>
      <name val="Arial"/>
      <family val="2"/>
    </font>
    <font>
      <b/>
      <sz val="12"/>
      <color theme="1"/>
      <name val="Calibri"/>
      <family val="2"/>
      <scheme val="minor"/>
    </font>
    <font>
      <sz val="12"/>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medium">
        <color indexed="64"/>
      </top>
      <bottom/>
      <diagonal/>
    </border>
  </borders>
  <cellStyleXfs count="4">
    <xf numFmtId="0" fontId="0" fillId="0" borderId="0"/>
    <xf numFmtId="164" fontId="1" fillId="0" borderId="0" applyFont="0" applyFill="0" applyBorder="0" applyAlignment="0" applyProtection="0"/>
    <xf numFmtId="0" fontId="2" fillId="0" borderId="0"/>
    <xf numFmtId="0" fontId="6" fillId="0" borderId="0"/>
  </cellStyleXfs>
  <cellXfs count="173">
    <xf numFmtId="0" fontId="0" fillId="0" borderId="0" xfId="0"/>
    <xf numFmtId="0" fontId="3" fillId="0" borderId="0" xfId="0" applyFont="1" applyAlignment="1">
      <alignment horizontal="left"/>
    </xf>
    <xf numFmtId="0" fontId="3" fillId="3" borderId="0" xfId="0" applyFont="1" applyFill="1" applyBorder="1" applyAlignment="1"/>
    <xf numFmtId="0" fontId="3" fillId="4" borderId="1" xfId="0" applyFont="1" applyFill="1" applyBorder="1" applyAlignment="1" applyProtection="1">
      <alignment horizontal="justify" wrapText="1"/>
    </xf>
    <xf numFmtId="0" fontId="7" fillId="0" borderId="0" xfId="0" applyFont="1" applyAlignment="1"/>
    <xf numFmtId="0" fontId="7" fillId="0" borderId="0" xfId="0" applyFont="1" applyAlignment="1">
      <alignment horizontal="justify"/>
    </xf>
    <xf numFmtId="0" fontId="7" fillId="0" borderId="0" xfId="0" applyFont="1" applyAlignment="1">
      <alignment horizontal="center"/>
    </xf>
    <xf numFmtId="0" fontId="4" fillId="0" borderId="3" xfId="0" applyFont="1" applyFill="1" applyBorder="1" applyAlignment="1" applyProtection="1"/>
    <xf numFmtId="0" fontId="10" fillId="0" borderId="3" xfId="0" applyFont="1" applyFill="1" applyBorder="1" applyAlignment="1" applyProtection="1">
      <alignment horizontal="right"/>
      <protection locked="0"/>
    </xf>
    <xf numFmtId="0" fontId="10" fillId="0" borderId="8" xfId="0" applyFont="1" applyFill="1" applyBorder="1" applyAlignment="1" applyProtection="1">
      <alignment horizontal="right"/>
      <protection locked="0"/>
    </xf>
    <xf numFmtId="0" fontId="7" fillId="0" borderId="3" xfId="0" applyFont="1" applyBorder="1" applyAlignment="1"/>
    <xf numFmtId="0" fontId="7" fillId="0" borderId="1" xfId="0" applyFont="1" applyBorder="1" applyAlignment="1"/>
    <xf numFmtId="0" fontId="7" fillId="0" borderId="1" xfId="0" applyFont="1" applyBorder="1" applyAlignment="1">
      <alignment horizontal="justify"/>
    </xf>
    <xf numFmtId="0" fontId="7" fillId="0" borderId="2" xfId="0" applyFont="1" applyBorder="1" applyAlignment="1"/>
    <xf numFmtId="0" fontId="4" fillId="0" borderId="6" xfId="0" applyFont="1" applyFill="1" applyBorder="1" applyAlignment="1" applyProtection="1">
      <alignment horizontal="justify" wrapText="1"/>
    </xf>
    <xf numFmtId="0" fontId="10" fillId="0" borderId="3" xfId="0" applyFont="1" applyFill="1" applyBorder="1" applyAlignment="1" applyProtection="1">
      <alignment horizontal="center"/>
    </xf>
    <xf numFmtId="0" fontId="10" fillId="0" borderId="3" xfId="0" applyFont="1" applyFill="1" applyBorder="1" applyAlignment="1" applyProtection="1">
      <alignment horizontal="center"/>
      <protection locked="0"/>
    </xf>
    <xf numFmtId="0" fontId="7" fillId="0" borderId="0" xfId="0" applyFont="1" applyBorder="1" applyAlignment="1"/>
    <xf numFmtId="0" fontId="10" fillId="0" borderId="5" xfId="0" applyFont="1" applyFill="1" applyBorder="1" applyAlignment="1" applyProtection="1">
      <alignment horizontal="center"/>
    </xf>
    <xf numFmtId="0" fontId="4" fillId="0" borderId="7" xfId="0" applyFont="1" applyFill="1" applyBorder="1" applyAlignment="1" applyProtection="1">
      <alignment horizontal="justify" wrapText="1"/>
    </xf>
    <xf numFmtId="0" fontId="10" fillId="0" borderId="5" xfId="0" applyFont="1" applyFill="1" applyBorder="1" applyAlignment="1" applyProtection="1">
      <alignment horizontal="center"/>
      <protection locked="0"/>
    </xf>
    <xf numFmtId="0" fontId="10" fillId="0" borderId="5" xfId="0" applyFont="1" applyFill="1" applyBorder="1" applyAlignment="1" applyProtection="1">
      <alignment horizontal="right"/>
      <protection locked="0"/>
    </xf>
    <xf numFmtId="0" fontId="7" fillId="0" borderId="5" xfId="0" applyFont="1" applyBorder="1" applyAlignment="1"/>
    <xf numFmtId="0" fontId="4" fillId="0" borderId="5" xfId="0" applyFont="1" applyFill="1" applyBorder="1" applyAlignment="1" applyProtection="1">
      <alignment wrapText="1"/>
    </xf>
    <xf numFmtId="0" fontId="4" fillId="0" borderId="1" xfId="0" applyFont="1" applyFill="1" applyBorder="1" applyAlignment="1" applyProtection="1">
      <alignment horizontal="justify" wrapText="1"/>
    </xf>
    <xf numFmtId="0" fontId="10" fillId="0" borderId="1" xfId="0" applyFont="1" applyFill="1" applyBorder="1" applyAlignment="1" applyProtection="1">
      <alignment horizontal="center"/>
    </xf>
    <xf numFmtId="0" fontId="4" fillId="0" borderId="1" xfId="0" applyFont="1" applyFill="1" applyBorder="1" applyAlignment="1" applyProtection="1"/>
    <xf numFmtId="0" fontId="10" fillId="0" borderId="1" xfId="0" applyFont="1" applyFill="1" applyBorder="1" applyAlignment="1" applyProtection="1">
      <alignment horizontal="right"/>
      <protection locked="0"/>
    </xf>
    <xf numFmtId="0" fontId="4" fillId="0" borderId="5" xfId="0" applyFont="1" applyFill="1" applyBorder="1" applyAlignment="1" applyProtection="1">
      <alignment horizontal="justify"/>
    </xf>
    <xf numFmtId="0" fontId="4" fillId="0" borderId="5" xfId="0" applyFont="1" applyFill="1" applyBorder="1" applyAlignment="1" applyProtection="1">
      <alignment horizontal="justify" wrapText="1"/>
    </xf>
    <xf numFmtId="165" fontId="4" fillId="0" borderId="5" xfId="1" applyNumberFormat="1" applyFont="1" applyFill="1" applyBorder="1" applyAlignment="1" applyProtection="1">
      <alignment horizontal="justify" wrapText="1"/>
    </xf>
    <xf numFmtId="0" fontId="4" fillId="0" borderId="5" xfId="1" applyNumberFormat="1" applyFont="1" applyFill="1" applyBorder="1" applyAlignment="1" applyProtection="1">
      <alignment horizontal="justify" wrapText="1"/>
    </xf>
    <xf numFmtId="1" fontId="10" fillId="0" borderId="1" xfId="1" applyNumberFormat="1" applyFont="1" applyFill="1" applyBorder="1" applyAlignment="1" applyProtection="1">
      <alignment horizontal="center"/>
    </xf>
    <xf numFmtId="1" fontId="10" fillId="0" borderId="1" xfId="1" applyNumberFormat="1" applyFont="1" applyFill="1" applyBorder="1" applyAlignment="1" applyProtection="1">
      <alignment horizontal="center"/>
      <protection locked="0"/>
    </xf>
    <xf numFmtId="0" fontId="10" fillId="0" borderId="2" xfId="0" applyFont="1" applyFill="1" applyBorder="1" applyAlignment="1" applyProtection="1">
      <alignment horizontal="right"/>
      <protection locked="0"/>
    </xf>
    <xf numFmtId="0" fontId="10" fillId="0" borderId="1" xfId="0" applyFont="1" applyFill="1" applyBorder="1" applyAlignment="1" applyProtection="1">
      <protection locked="0"/>
    </xf>
    <xf numFmtId="0" fontId="10" fillId="3" borderId="0" xfId="0" applyFont="1" applyFill="1" applyAlignment="1" applyProtection="1">
      <alignment horizontal="center"/>
    </xf>
    <xf numFmtId="0" fontId="4" fillId="3" borderId="0" xfId="0" applyFont="1" applyFill="1" applyAlignment="1" applyProtection="1">
      <alignment horizontal="justify"/>
    </xf>
    <xf numFmtId="0" fontId="10" fillId="3" borderId="0" xfId="0" applyFont="1" applyFill="1" applyAlignment="1" applyProtection="1">
      <alignment horizontal="center"/>
      <protection locked="0"/>
    </xf>
    <xf numFmtId="0" fontId="10" fillId="3" borderId="0" xfId="0" applyFont="1" applyFill="1" applyAlignment="1" applyProtection="1">
      <alignment horizontal="right"/>
      <protection locked="0"/>
    </xf>
    <xf numFmtId="0" fontId="10" fillId="0" borderId="0" xfId="0" applyFont="1" applyAlignment="1" applyProtection="1">
      <alignment horizontal="right"/>
      <protection locked="0"/>
    </xf>
    <xf numFmtId="0" fontId="10" fillId="0" borderId="0" xfId="0" applyFont="1" applyFill="1" applyAlignment="1" applyProtection="1">
      <alignment horizontal="right"/>
      <protection locked="0"/>
    </xf>
    <xf numFmtId="164" fontId="10" fillId="0" borderId="0" xfId="0" applyNumberFormat="1" applyFont="1" applyFill="1" applyAlignment="1" applyProtection="1">
      <alignment horizontal="right"/>
      <protection locked="0"/>
    </xf>
    <xf numFmtId="0" fontId="4" fillId="0" borderId="2" xfId="0" applyFont="1" applyFill="1" applyBorder="1" applyAlignment="1" applyProtection="1">
      <alignment horizontal="justify" wrapText="1"/>
    </xf>
    <xf numFmtId="0" fontId="4" fillId="0" borderId="4" xfId="0" applyFont="1" applyFill="1" applyBorder="1" applyAlignment="1" applyProtection="1">
      <alignment horizontal="justify" wrapText="1"/>
    </xf>
    <xf numFmtId="0" fontId="4" fillId="0" borderId="0" xfId="0" applyFont="1" applyFill="1" applyBorder="1" applyAlignment="1" applyProtection="1">
      <alignment horizontal="justify" wrapText="1"/>
    </xf>
    <xf numFmtId="0" fontId="4" fillId="0" borderId="3" xfId="0" applyFont="1" applyFill="1" applyBorder="1" applyAlignment="1" applyProtection="1">
      <alignment horizontal="justify" wrapText="1"/>
    </xf>
    <xf numFmtId="0" fontId="4" fillId="0" borderId="4" xfId="0" applyFont="1" applyFill="1" applyBorder="1" applyAlignment="1" applyProtection="1">
      <alignment wrapText="1"/>
    </xf>
    <xf numFmtId="0" fontId="3" fillId="3" borderId="3" xfId="0" applyFont="1" applyFill="1" applyBorder="1" applyAlignment="1"/>
    <xf numFmtId="0" fontId="4" fillId="3" borderId="5" xfId="0" applyFont="1" applyFill="1" applyBorder="1" applyAlignment="1">
      <alignment horizontal="left" wrapText="1"/>
    </xf>
    <xf numFmtId="1" fontId="10" fillId="0" borderId="3" xfId="1" applyNumberFormat="1" applyFont="1" applyFill="1" applyBorder="1" applyAlignment="1" applyProtection="1">
      <alignment horizontal="center"/>
    </xf>
    <xf numFmtId="0" fontId="3" fillId="3" borderId="6" xfId="0" applyFont="1" applyFill="1" applyBorder="1" applyAlignment="1"/>
    <xf numFmtId="0" fontId="4" fillId="3" borderId="7" xfId="0" applyFont="1" applyFill="1" applyBorder="1" applyAlignment="1">
      <alignment horizontal="left" wrapText="1"/>
    </xf>
    <xf numFmtId="0" fontId="4" fillId="0" borderId="7" xfId="1" applyNumberFormat="1" applyFont="1" applyFill="1" applyBorder="1" applyAlignment="1" applyProtection="1">
      <alignment horizontal="justify" wrapText="1"/>
    </xf>
    <xf numFmtId="0" fontId="4" fillId="0" borderId="12" xfId="0" applyFont="1" applyFill="1" applyBorder="1" applyAlignment="1" applyProtection="1">
      <alignment wrapText="1"/>
    </xf>
    <xf numFmtId="1" fontId="10" fillId="0" borderId="3" xfId="1" applyNumberFormat="1" applyFont="1" applyFill="1" applyBorder="1" applyAlignment="1" applyProtection="1">
      <alignment horizontal="center"/>
      <protection locked="0"/>
    </xf>
    <xf numFmtId="0" fontId="10" fillId="0" borderId="4" xfId="0" applyFont="1" applyFill="1" applyBorder="1" applyAlignment="1" applyProtection="1">
      <alignment horizontal="right"/>
      <protection locked="0"/>
    </xf>
    <xf numFmtId="0" fontId="10" fillId="0" borderId="9" xfId="0" applyFont="1" applyFill="1" applyBorder="1" applyAlignment="1" applyProtection="1">
      <alignment horizontal="right"/>
      <protection locked="0"/>
    </xf>
    <xf numFmtId="0" fontId="10" fillId="0" borderId="0" xfId="0" applyFont="1" applyFill="1" applyBorder="1" applyAlignment="1" applyProtection="1">
      <alignment horizontal="right"/>
      <protection locked="0"/>
    </xf>
    <xf numFmtId="0" fontId="10" fillId="0" borderId="3" xfId="0" applyFont="1" applyFill="1" applyBorder="1" applyAlignment="1" applyProtection="1">
      <alignment horizontal="center" wrapText="1"/>
    </xf>
    <xf numFmtId="1" fontId="10" fillId="0" borderId="5" xfId="1" applyNumberFormat="1" applyFont="1" applyFill="1" applyBorder="1" applyAlignment="1" applyProtection="1">
      <alignment horizontal="center"/>
    </xf>
    <xf numFmtId="0" fontId="10" fillId="0" borderId="3" xfId="0" applyFont="1" applyFill="1" applyBorder="1" applyAlignment="1" applyProtection="1">
      <alignment horizontal="center" wrapText="1"/>
      <protection locked="0"/>
    </xf>
    <xf numFmtId="1" fontId="10" fillId="0" borderId="5" xfId="1" applyNumberFormat="1" applyFont="1" applyFill="1" applyBorder="1" applyAlignment="1" applyProtection="1">
      <alignment horizontal="center"/>
      <protection locked="0"/>
    </xf>
    <xf numFmtId="0" fontId="10" fillId="0" borderId="4" xfId="0" applyFont="1" applyFill="1" applyBorder="1" applyAlignment="1" applyProtection="1">
      <alignment horizontal="center"/>
    </xf>
    <xf numFmtId="0" fontId="10" fillId="0" borderId="4" xfId="0" applyFont="1" applyFill="1" applyBorder="1" applyAlignment="1" applyProtection="1">
      <protection locked="0"/>
    </xf>
    <xf numFmtId="0" fontId="10" fillId="0" borderId="4" xfId="0" applyFont="1" applyFill="1" applyBorder="1" applyAlignment="1" applyProtection="1">
      <alignment horizontal="center"/>
      <protection locked="0"/>
    </xf>
    <xf numFmtId="0" fontId="10" fillId="0" borderId="3" xfId="0" applyFont="1" applyFill="1" applyBorder="1" applyAlignment="1" applyProtection="1">
      <alignment wrapText="1"/>
    </xf>
    <xf numFmtId="0" fontId="8" fillId="4" borderId="3" xfId="0" applyFont="1" applyFill="1" applyBorder="1" applyAlignment="1" applyProtection="1">
      <alignment wrapText="1"/>
    </xf>
    <xf numFmtId="0" fontId="10" fillId="0" borderId="0" xfId="0" applyFont="1" applyFill="1" applyBorder="1" applyAlignment="1" applyProtection="1">
      <protection locked="0"/>
    </xf>
    <xf numFmtId="49" fontId="4" fillId="0" borderId="5" xfId="0" applyNumberFormat="1" applyFont="1" applyFill="1" applyBorder="1" applyAlignment="1" applyProtection="1">
      <alignment horizontal="justify" wrapText="1"/>
    </xf>
    <xf numFmtId="0" fontId="4" fillId="0" borderId="6" xfId="0" applyFont="1" applyFill="1" applyBorder="1" applyAlignment="1" applyProtection="1">
      <alignment horizontal="justify"/>
    </xf>
    <xf numFmtId="0" fontId="10" fillId="0" borderId="10" xfId="0" applyFont="1" applyFill="1" applyBorder="1" applyAlignment="1" applyProtection="1">
      <alignment horizontal="right"/>
      <protection locked="0"/>
    </xf>
    <xf numFmtId="0" fontId="10" fillId="0" borderId="13" xfId="0" applyFont="1" applyFill="1" applyBorder="1" applyAlignment="1" applyProtection="1">
      <alignment horizontal="right"/>
      <protection locked="0"/>
    </xf>
    <xf numFmtId="0" fontId="4" fillId="0" borderId="7" xfId="0" applyFont="1" applyFill="1" applyBorder="1" applyAlignment="1" applyProtection="1">
      <alignment horizontal="justify"/>
    </xf>
    <xf numFmtId="49" fontId="4" fillId="0" borderId="7" xfId="0" applyNumberFormat="1" applyFont="1" applyFill="1" applyBorder="1" applyAlignment="1" applyProtection="1">
      <alignment horizontal="justify" wrapText="1"/>
    </xf>
    <xf numFmtId="0" fontId="4" fillId="0" borderId="12" xfId="0" applyFont="1" applyFill="1" applyBorder="1" applyAlignment="1" applyProtection="1">
      <alignment horizontal="justify" wrapText="1"/>
    </xf>
    <xf numFmtId="0" fontId="10" fillId="0" borderId="11" xfId="0" applyFont="1" applyFill="1" applyBorder="1" applyAlignment="1" applyProtection="1">
      <alignment horizontal="right"/>
      <protection locked="0"/>
    </xf>
    <xf numFmtId="1" fontId="10" fillId="0" borderId="5" xfId="1" applyNumberFormat="1" applyFont="1" applyFill="1" applyBorder="1" applyAlignment="1" applyProtection="1">
      <alignment horizontal="center" wrapText="1"/>
    </xf>
    <xf numFmtId="1" fontId="10" fillId="0" borderId="4" xfId="1" applyNumberFormat="1" applyFont="1" applyFill="1" applyBorder="1" applyAlignment="1" applyProtection="1">
      <alignment horizontal="center" wrapText="1"/>
    </xf>
    <xf numFmtId="0" fontId="10" fillId="0" borderId="5" xfId="0" applyFont="1" applyFill="1" applyBorder="1" applyAlignment="1" applyProtection="1">
      <protection locked="0"/>
    </xf>
    <xf numFmtId="1" fontId="10" fillId="0" borderId="5" xfId="1" applyNumberFormat="1" applyFont="1" applyFill="1" applyBorder="1" applyAlignment="1" applyProtection="1">
      <alignment horizontal="center" wrapText="1"/>
      <protection locked="0"/>
    </xf>
    <xf numFmtId="1" fontId="10" fillId="0" borderId="4" xfId="1" applyNumberFormat="1" applyFont="1" applyFill="1" applyBorder="1" applyAlignment="1" applyProtection="1">
      <alignment horizontal="center" wrapText="1"/>
      <protection locked="0"/>
    </xf>
    <xf numFmtId="0" fontId="4" fillId="0" borderId="0" xfId="0" applyFont="1" applyFill="1" applyBorder="1" applyAlignment="1" applyProtection="1">
      <alignment horizontal="justify" vertical="center" wrapText="1"/>
    </xf>
    <xf numFmtId="0" fontId="4" fillId="3" borderId="0" xfId="0" applyFont="1" applyFill="1" applyBorder="1" applyAlignment="1">
      <alignment horizontal="left" vertical="center" wrapText="1"/>
    </xf>
    <xf numFmtId="0" fontId="10" fillId="0" borderId="3" xfId="0" applyFont="1" applyFill="1" applyBorder="1" applyAlignment="1" applyProtection="1">
      <protection locked="0"/>
    </xf>
    <xf numFmtId="0" fontId="3" fillId="4" borderId="2" xfId="0" applyFont="1" applyFill="1" applyBorder="1" applyAlignment="1" applyProtection="1">
      <alignment horizontal="justify" wrapText="1"/>
    </xf>
    <xf numFmtId="0" fontId="4" fillId="0" borderId="3" xfId="0" applyFont="1" applyFill="1" applyBorder="1" applyAlignment="1" applyProtection="1">
      <alignment horizontal="justify"/>
    </xf>
    <xf numFmtId="0" fontId="4" fillId="0" borderId="5" xfId="0" applyFont="1" applyFill="1" applyBorder="1" applyAlignment="1" applyProtection="1">
      <alignment horizontal="justify" vertical="center" wrapText="1"/>
    </xf>
    <xf numFmtId="0" fontId="4" fillId="0" borderId="4" xfId="0" applyFont="1" applyFill="1" applyBorder="1" applyAlignment="1" applyProtection="1">
      <alignment horizontal="justify"/>
    </xf>
    <xf numFmtId="0" fontId="3" fillId="5" borderId="3" xfId="0" applyFont="1" applyFill="1" applyBorder="1" applyAlignment="1" applyProtection="1">
      <alignment horizontal="justify" wrapText="1"/>
    </xf>
    <xf numFmtId="0" fontId="3" fillId="5" borderId="1" xfId="0" applyFont="1" applyFill="1" applyBorder="1" applyAlignment="1" applyProtection="1">
      <alignment horizontal="justify" wrapText="1"/>
    </xf>
    <xf numFmtId="0" fontId="10" fillId="0" borderId="10" xfId="0" applyFont="1" applyFill="1" applyBorder="1" applyAlignment="1" applyProtection="1">
      <protection locked="0"/>
    </xf>
    <xf numFmtId="0" fontId="10" fillId="0" borderId="11" xfId="0" applyFont="1" applyFill="1" applyBorder="1" applyAlignment="1" applyProtection="1">
      <protection locked="0"/>
    </xf>
    <xf numFmtId="0" fontId="8" fillId="3" borderId="1"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3" borderId="0" xfId="0" applyFont="1" applyFill="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3" fillId="0" borderId="0" xfId="0" applyFont="1" applyAlignment="1">
      <alignment horizontal="center" vertical="center"/>
    </xf>
    <xf numFmtId="0" fontId="9" fillId="0" borderId="0" xfId="0" applyFont="1" applyAlignment="1">
      <alignment horizontal="center" vertical="center"/>
    </xf>
    <xf numFmtId="0" fontId="3" fillId="5" borderId="1" xfId="0" applyFont="1" applyFill="1" applyBorder="1" applyAlignment="1" applyProtection="1">
      <alignment horizontal="justify"/>
    </xf>
    <xf numFmtId="0" fontId="4" fillId="0" borderId="1" xfId="0" applyFont="1" applyFill="1" applyBorder="1" applyAlignment="1" applyProtection="1">
      <alignment horizontal="justify"/>
    </xf>
    <xf numFmtId="0" fontId="4" fillId="0" borderId="3" xfId="0" applyFont="1" applyFill="1" applyBorder="1" applyAlignment="1" applyProtection="1">
      <alignment horizontal="center"/>
    </xf>
    <xf numFmtId="0" fontId="4" fillId="0" borderId="5" xfId="0" applyFont="1" applyFill="1" applyBorder="1" applyAlignment="1" applyProtection="1">
      <alignment horizontal="center" wrapText="1"/>
    </xf>
    <xf numFmtId="0" fontId="4" fillId="0" borderId="4" xfId="0" applyFont="1" applyFill="1" applyBorder="1" applyAlignment="1" applyProtection="1">
      <alignment horizontal="center" wrapText="1"/>
    </xf>
    <xf numFmtId="0" fontId="10" fillId="3" borderId="3" xfId="0" applyFont="1" applyFill="1" applyBorder="1" applyAlignment="1" applyProtection="1">
      <alignment horizontal="center"/>
    </xf>
    <xf numFmtId="0" fontId="10" fillId="3" borderId="5" xfId="0" applyFont="1" applyFill="1" applyBorder="1" applyAlignment="1" applyProtection="1">
      <alignment horizontal="center"/>
    </xf>
    <xf numFmtId="0" fontId="10" fillId="3" borderId="4" xfId="0" applyFont="1" applyFill="1" applyBorder="1" applyAlignment="1" applyProtection="1">
      <alignment horizontal="center"/>
    </xf>
    <xf numFmtId="0" fontId="4" fillId="0" borderId="0" xfId="0" applyFont="1" applyAlignment="1">
      <alignment horizontal="center"/>
    </xf>
    <xf numFmtId="0" fontId="4" fillId="0" borderId="13" xfId="0" applyFont="1" applyFill="1" applyBorder="1" applyAlignment="1" applyProtection="1">
      <alignment horizontal="justify" wrapText="1"/>
    </xf>
    <xf numFmtId="0" fontId="8" fillId="3" borderId="5" xfId="0" applyFont="1" applyFill="1" applyBorder="1" applyAlignment="1" applyProtection="1">
      <alignment horizontal="center" vertical="center"/>
    </xf>
    <xf numFmtId="0" fontId="8" fillId="3" borderId="4" xfId="0" applyFont="1" applyFill="1" applyBorder="1" applyAlignment="1" applyProtection="1">
      <alignment horizontal="center" vertical="center"/>
    </xf>
    <xf numFmtId="0" fontId="10" fillId="0" borderId="5" xfId="0" applyFont="1" applyBorder="1" applyAlignment="1"/>
    <xf numFmtId="0" fontId="4" fillId="3" borderId="5" xfId="0" applyFont="1" applyFill="1" applyBorder="1" applyAlignment="1" applyProtection="1">
      <alignment horizontal="justify"/>
    </xf>
    <xf numFmtId="0" fontId="4" fillId="3" borderId="4" xfId="0" applyFont="1" applyFill="1" applyBorder="1" applyAlignment="1" applyProtection="1">
      <alignment horizontal="justify"/>
    </xf>
    <xf numFmtId="0" fontId="7" fillId="0" borderId="5" xfId="0" applyFont="1" applyBorder="1" applyAlignment="1">
      <alignment horizontal="center"/>
    </xf>
    <xf numFmtId="0" fontId="10" fillId="3" borderId="5" xfId="0" applyFont="1" applyFill="1" applyBorder="1" applyAlignment="1" applyProtection="1">
      <alignment horizontal="center"/>
      <protection locked="0"/>
    </xf>
    <xf numFmtId="0" fontId="10" fillId="3" borderId="4" xfId="0" applyFont="1" applyFill="1" applyBorder="1" applyAlignment="1" applyProtection="1">
      <alignment horizontal="center"/>
      <protection locked="0"/>
    </xf>
    <xf numFmtId="0" fontId="10" fillId="3" borderId="5" xfId="0" applyFont="1" applyFill="1" applyBorder="1" applyAlignment="1" applyProtection="1">
      <alignment horizontal="right"/>
      <protection locked="0"/>
    </xf>
    <xf numFmtId="0" fontId="10" fillId="3" borderId="4" xfId="0" applyFont="1" applyFill="1" applyBorder="1" applyAlignment="1" applyProtection="1">
      <alignment horizontal="right"/>
      <protection locked="0"/>
    </xf>
    <xf numFmtId="0" fontId="10" fillId="0" borderId="5" xfId="0" applyFont="1" applyBorder="1" applyAlignment="1" applyProtection="1">
      <alignment horizontal="right"/>
      <protection locked="0"/>
    </xf>
    <xf numFmtId="0" fontId="10" fillId="0" borderId="4" xfId="0" applyFont="1" applyBorder="1" applyAlignment="1" applyProtection="1">
      <alignment horizontal="right"/>
      <protection locked="0"/>
    </xf>
    <xf numFmtId="0" fontId="4" fillId="0" borderId="13" xfId="0" applyFont="1" applyFill="1" applyBorder="1" applyAlignment="1" applyProtection="1">
      <alignment horizontal="justify"/>
    </xf>
    <xf numFmtId="0" fontId="3" fillId="4" borderId="3" xfId="0" applyFont="1" applyFill="1" applyBorder="1" applyAlignment="1">
      <alignment wrapText="1"/>
    </xf>
    <xf numFmtId="0" fontId="3" fillId="0" borderId="7" xfId="0" applyFont="1" applyFill="1" applyBorder="1" applyAlignment="1" applyProtection="1">
      <alignment horizontal="center" vertical="center" wrapText="1"/>
    </xf>
    <xf numFmtId="0" fontId="4" fillId="0" borderId="13" xfId="0" applyFont="1" applyFill="1" applyBorder="1" applyAlignment="1" applyProtection="1">
      <alignment wrapText="1"/>
    </xf>
    <xf numFmtId="165" fontId="4" fillId="0" borderId="13" xfId="1" applyNumberFormat="1" applyFont="1" applyFill="1" applyBorder="1" applyAlignment="1" applyProtection="1">
      <alignment horizontal="justify" wrapText="1"/>
    </xf>
    <xf numFmtId="0" fontId="4" fillId="0" borderId="13" xfId="1" applyNumberFormat="1" applyFont="1" applyFill="1" applyBorder="1" applyAlignment="1" applyProtection="1">
      <alignment horizontal="justify" wrapText="1"/>
    </xf>
    <xf numFmtId="0" fontId="4" fillId="3" borderId="5" xfId="0" applyFont="1" applyFill="1" applyBorder="1" applyAlignment="1">
      <alignment horizontal="justify" wrapText="1"/>
    </xf>
    <xf numFmtId="0" fontId="4" fillId="3" borderId="4" xfId="0" applyFont="1" applyFill="1" applyBorder="1" applyAlignment="1">
      <alignment horizontal="left" wrapText="1"/>
    </xf>
    <xf numFmtId="0" fontId="3" fillId="0" borderId="6" xfId="0" applyFont="1" applyFill="1" applyBorder="1" applyAlignment="1" applyProtection="1">
      <alignment horizontal="center" vertical="center"/>
    </xf>
    <xf numFmtId="0" fontId="4" fillId="0" borderId="10" xfId="0" applyFont="1" applyFill="1" applyBorder="1" applyAlignment="1" applyProtection="1">
      <alignment horizontal="justify" wrapText="1"/>
    </xf>
    <xf numFmtId="0" fontId="3" fillId="4" borderId="14" xfId="0" applyFont="1" applyFill="1" applyBorder="1" applyAlignment="1">
      <alignment wrapText="1"/>
    </xf>
    <xf numFmtId="0" fontId="4" fillId="0" borderId="0" xfId="0" applyFont="1" applyFill="1" applyBorder="1" applyAlignment="1" applyProtection="1">
      <alignment wrapText="1"/>
    </xf>
    <xf numFmtId="0" fontId="4" fillId="3" borderId="5" xfId="0" applyFont="1" applyFill="1" applyBorder="1" applyAlignment="1">
      <alignment horizontal="left" vertical="center" wrapText="1"/>
    </xf>
    <xf numFmtId="0" fontId="3" fillId="0" borderId="3" xfId="0" applyFont="1" applyFill="1" applyBorder="1" applyAlignment="1" applyProtection="1">
      <alignment horizontal="justify"/>
    </xf>
    <xf numFmtId="0" fontId="3" fillId="0" borderId="5" xfId="0" applyFont="1" applyFill="1" applyBorder="1" applyAlignment="1" applyProtection="1">
      <alignment horizontal="justify" wrapText="1"/>
    </xf>
    <xf numFmtId="0" fontId="3" fillId="0" borderId="3" xfId="0" applyFont="1" applyFill="1" applyBorder="1" applyAlignment="1" applyProtection="1">
      <alignment horizontal="justify" wrapText="1"/>
    </xf>
    <xf numFmtId="0" fontId="3" fillId="5" borderId="2" xfId="0" applyFont="1" applyFill="1" applyBorder="1" applyAlignment="1" applyProtection="1">
      <alignment horizontal="justify"/>
    </xf>
    <xf numFmtId="0" fontId="4" fillId="3" borderId="3" xfId="0" applyFont="1" applyFill="1" applyBorder="1" applyAlignment="1" applyProtection="1">
      <alignment horizontal="justify"/>
    </xf>
    <xf numFmtId="0" fontId="10" fillId="3" borderId="3" xfId="0" applyFont="1" applyFill="1" applyBorder="1" applyAlignment="1" applyProtection="1">
      <alignment horizontal="center"/>
      <protection locked="0"/>
    </xf>
    <xf numFmtId="0" fontId="10" fillId="3" borderId="3" xfId="0" applyFont="1" applyFill="1" applyBorder="1" applyAlignment="1" applyProtection="1">
      <alignment horizontal="right"/>
      <protection locked="0"/>
    </xf>
    <xf numFmtId="0" fontId="10" fillId="0" borderId="3" xfId="0" applyFont="1" applyBorder="1" applyAlignment="1" applyProtection="1">
      <alignment horizontal="right"/>
      <protection locked="0"/>
    </xf>
    <xf numFmtId="0" fontId="8" fillId="3" borderId="3"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8" fillId="3" borderId="1" xfId="0" applyFont="1" applyFill="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9" fillId="0" borderId="1" xfId="0" applyFont="1" applyBorder="1" applyAlignment="1">
      <alignment horizontal="justify" vertical="center"/>
    </xf>
    <xf numFmtId="0" fontId="10" fillId="0" borderId="4" xfId="0" applyFont="1" applyBorder="1" applyAlignment="1">
      <alignment horizontal="justify"/>
    </xf>
    <xf numFmtId="0" fontId="9" fillId="0" borderId="4" xfId="0" applyFont="1" applyBorder="1" applyAlignment="1">
      <alignment horizontal="center" vertical="center"/>
    </xf>
    <xf numFmtId="0" fontId="7" fillId="0" borderId="4" xfId="0" applyFont="1" applyBorder="1" applyAlignment="1">
      <alignment horizontal="justify"/>
    </xf>
    <xf numFmtId="0" fontId="7" fillId="0" borderId="4" xfId="0" applyFont="1" applyBorder="1" applyAlignment="1">
      <alignment horizontal="center"/>
    </xf>
    <xf numFmtId="0" fontId="7" fillId="0" borderId="4" xfId="0" applyFont="1" applyBorder="1" applyAlignment="1"/>
    <xf numFmtId="0" fontId="9" fillId="0" borderId="5" xfId="0" applyFont="1" applyBorder="1" applyAlignment="1">
      <alignment horizontal="center" vertical="center"/>
    </xf>
    <xf numFmtId="0" fontId="7" fillId="0" borderId="5" xfId="0" applyFont="1" applyBorder="1" applyAlignment="1">
      <alignment horizontal="justify"/>
    </xf>
    <xf numFmtId="0" fontId="9" fillId="0" borderId="3" xfId="0" applyFont="1" applyBorder="1" applyAlignment="1">
      <alignment horizontal="center" vertical="center"/>
    </xf>
    <xf numFmtId="0" fontId="7" fillId="0" borderId="3" xfId="0" applyFont="1" applyBorder="1" applyAlignment="1">
      <alignment horizontal="justify"/>
    </xf>
    <xf numFmtId="0" fontId="7" fillId="0" borderId="3" xfId="0" applyFont="1" applyBorder="1" applyAlignment="1">
      <alignment horizontal="center"/>
    </xf>
    <xf numFmtId="0" fontId="4" fillId="3" borderId="5" xfId="0" applyFont="1" applyFill="1" applyBorder="1" applyAlignment="1" applyProtection="1">
      <alignment horizontal="justify" vertical="top"/>
    </xf>
    <xf numFmtId="0" fontId="4" fillId="3" borderId="4" xfId="0" applyFont="1" applyFill="1" applyBorder="1" applyAlignment="1" applyProtection="1">
      <alignment horizontal="justify" vertical="top"/>
    </xf>
    <xf numFmtId="0" fontId="7" fillId="0" borderId="0" xfId="0" applyFont="1" applyAlignment="1">
      <alignment horizontal="center"/>
    </xf>
    <xf numFmtId="0" fontId="8" fillId="2" borderId="1" xfId="0" applyFont="1" applyFill="1" applyBorder="1" applyAlignment="1" applyProtection="1">
      <alignment horizontal="center"/>
    </xf>
    <xf numFmtId="0" fontId="4" fillId="0" borderId="0" xfId="0" applyFont="1" applyAlignment="1">
      <alignment horizontal="justify" wrapText="1"/>
    </xf>
  </cellXfs>
  <cellStyles count="4">
    <cellStyle name="Millares" xfId="1" builtinId="3"/>
    <cellStyle name="Normal" xfId="0" builtinId="0"/>
    <cellStyle name="Normal 2" xfId="2"/>
    <cellStyle name="Normal 3" xfId="3"/>
  </cellStyles>
  <dxfs count="14">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7.jpeg"/><Relationship Id="rId3" Type="http://schemas.openxmlformats.org/officeDocument/2006/relationships/image" Target="../media/image2.png"/><Relationship Id="rId7" Type="http://schemas.openxmlformats.org/officeDocument/2006/relationships/image" Target="../media/image6.jpeg"/><Relationship Id="rId2" Type="http://schemas.openxmlformats.org/officeDocument/2006/relationships/image" Target="../media/image1.jpeg"/><Relationship Id="rId1" Type="http://schemas.openxmlformats.org/officeDocument/2006/relationships/hyperlink" Target="http://www.enasco.com/product/SB10234G" TargetMode="External"/><Relationship Id="rId6" Type="http://schemas.openxmlformats.org/officeDocument/2006/relationships/image" Target="../media/image5.jpeg"/><Relationship Id="rId5" Type="http://schemas.openxmlformats.org/officeDocument/2006/relationships/image" Target="../media/image4.jpe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857250</xdr:colOff>
      <xdr:row>13</xdr:row>
      <xdr:rowOff>0</xdr:rowOff>
    </xdr:from>
    <xdr:to>
      <xdr:col>1</xdr:col>
      <xdr:colOff>857250</xdr:colOff>
      <xdr:row>13</xdr:row>
      <xdr:rowOff>161925</xdr:rowOff>
    </xdr:to>
    <xdr:pic>
      <xdr:nvPicPr>
        <xdr:cNvPr id="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842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14</xdr:row>
      <xdr:rowOff>1243</xdr:rowOff>
    </xdr:to>
    <xdr:pic>
      <xdr:nvPicPr>
        <xdr:cNvPr id="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84201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14</xdr:row>
      <xdr:rowOff>1243</xdr:rowOff>
    </xdr:to>
    <xdr:pic>
      <xdr:nvPicPr>
        <xdr:cNvPr id="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84201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14</xdr:row>
      <xdr:rowOff>1243</xdr:rowOff>
    </xdr:to>
    <xdr:pic>
      <xdr:nvPicPr>
        <xdr:cNvPr id="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84201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14</xdr:row>
      <xdr:rowOff>1243</xdr:rowOff>
    </xdr:to>
    <xdr:pic>
      <xdr:nvPicPr>
        <xdr:cNvPr id="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84201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14</xdr:row>
      <xdr:rowOff>1243</xdr:rowOff>
    </xdr:to>
    <xdr:pic>
      <xdr:nvPicPr>
        <xdr:cNvPr id="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84201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14</xdr:row>
      <xdr:rowOff>1243</xdr:rowOff>
    </xdr:to>
    <xdr:pic>
      <xdr:nvPicPr>
        <xdr:cNvPr id="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84201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14</xdr:row>
      <xdr:rowOff>1243</xdr:rowOff>
    </xdr:to>
    <xdr:pic>
      <xdr:nvPicPr>
        <xdr:cNvPr id="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84201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1571625</xdr:colOff>
      <xdr:row>13</xdr:row>
      <xdr:rowOff>0</xdr:rowOff>
    </xdr:from>
    <xdr:to>
      <xdr:col>1</xdr:col>
      <xdr:colOff>1571625</xdr:colOff>
      <xdr:row>14</xdr:row>
      <xdr:rowOff>1243</xdr:rowOff>
    </xdr:to>
    <xdr:pic>
      <xdr:nvPicPr>
        <xdr:cNvPr id="1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84201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13</xdr:row>
      <xdr:rowOff>0</xdr:rowOff>
    </xdr:from>
    <xdr:to>
      <xdr:col>1</xdr:col>
      <xdr:colOff>1047750</xdr:colOff>
      <xdr:row>14</xdr:row>
      <xdr:rowOff>1243</xdr:rowOff>
    </xdr:to>
    <xdr:pic>
      <xdr:nvPicPr>
        <xdr:cNvPr id="1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84201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13</xdr:row>
      <xdr:rowOff>0</xdr:rowOff>
    </xdr:from>
    <xdr:to>
      <xdr:col>1</xdr:col>
      <xdr:colOff>1571625</xdr:colOff>
      <xdr:row>14</xdr:row>
      <xdr:rowOff>1243</xdr:rowOff>
    </xdr:to>
    <xdr:pic>
      <xdr:nvPicPr>
        <xdr:cNvPr id="1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84201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13</xdr:row>
      <xdr:rowOff>0</xdr:rowOff>
    </xdr:from>
    <xdr:to>
      <xdr:col>1</xdr:col>
      <xdr:colOff>1047750</xdr:colOff>
      <xdr:row>14</xdr:row>
      <xdr:rowOff>1243</xdr:rowOff>
    </xdr:to>
    <xdr:pic>
      <xdr:nvPicPr>
        <xdr:cNvPr id="1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84201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13</xdr:row>
      <xdr:rowOff>0</xdr:rowOff>
    </xdr:from>
    <xdr:to>
      <xdr:col>1</xdr:col>
      <xdr:colOff>1571625</xdr:colOff>
      <xdr:row>14</xdr:row>
      <xdr:rowOff>1243</xdr:rowOff>
    </xdr:to>
    <xdr:pic>
      <xdr:nvPicPr>
        <xdr:cNvPr id="1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84201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13</xdr:row>
      <xdr:rowOff>0</xdr:rowOff>
    </xdr:from>
    <xdr:to>
      <xdr:col>1</xdr:col>
      <xdr:colOff>1047750</xdr:colOff>
      <xdr:row>14</xdr:row>
      <xdr:rowOff>1243</xdr:rowOff>
    </xdr:to>
    <xdr:pic>
      <xdr:nvPicPr>
        <xdr:cNvPr id="1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84201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13</xdr:row>
      <xdr:rowOff>0</xdr:rowOff>
    </xdr:from>
    <xdr:to>
      <xdr:col>1</xdr:col>
      <xdr:colOff>1571625</xdr:colOff>
      <xdr:row>14</xdr:row>
      <xdr:rowOff>1243</xdr:rowOff>
    </xdr:to>
    <xdr:pic>
      <xdr:nvPicPr>
        <xdr:cNvPr id="1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84201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13</xdr:row>
      <xdr:rowOff>0</xdr:rowOff>
    </xdr:from>
    <xdr:to>
      <xdr:col>1</xdr:col>
      <xdr:colOff>1047750</xdr:colOff>
      <xdr:row>14</xdr:row>
      <xdr:rowOff>1243</xdr:rowOff>
    </xdr:to>
    <xdr:pic>
      <xdr:nvPicPr>
        <xdr:cNvPr id="1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84201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13</xdr:row>
      <xdr:rowOff>0</xdr:rowOff>
    </xdr:from>
    <xdr:to>
      <xdr:col>1</xdr:col>
      <xdr:colOff>1571625</xdr:colOff>
      <xdr:row>14</xdr:row>
      <xdr:rowOff>1243</xdr:rowOff>
    </xdr:to>
    <xdr:pic>
      <xdr:nvPicPr>
        <xdr:cNvPr id="1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84201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13</xdr:row>
      <xdr:rowOff>0</xdr:rowOff>
    </xdr:from>
    <xdr:to>
      <xdr:col>1</xdr:col>
      <xdr:colOff>1047750</xdr:colOff>
      <xdr:row>14</xdr:row>
      <xdr:rowOff>1243</xdr:rowOff>
    </xdr:to>
    <xdr:pic>
      <xdr:nvPicPr>
        <xdr:cNvPr id="1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84201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13</xdr:row>
      <xdr:rowOff>0</xdr:rowOff>
    </xdr:from>
    <xdr:to>
      <xdr:col>1</xdr:col>
      <xdr:colOff>1571625</xdr:colOff>
      <xdr:row>14</xdr:row>
      <xdr:rowOff>1243</xdr:rowOff>
    </xdr:to>
    <xdr:pic>
      <xdr:nvPicPr>
        <xdr:cNvPr id="2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84201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13</xdr:row>
      <xdr:rowOff>0</xdr:rowOff>
    </xdr:from>
    <xdr:to>
      <xdr:col>1</xdr:col>
      <xdr:colOff>1047750</xdr:colOff>
      <xdr:row>14</xdr:row>
      <xdr:rowOff>1243</xdr:rowOff>
    </xdr:to>
    <xdr:pic>
      <xdr:nvPicPr>
        <xdr:cNvPr id="2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84201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13</xdr:row>
      <xdr:rowOff>161925</xdr:rowOff>
    </xdr:to>
    <xdr:pic>
      <xdr:nvPicPr>
        <xdr:cNvPr id="2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842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13</xdr:row>
      <xdr:rowOff>161925</xdr:rowOff>
    </xdr:to>
    <xdr:pic>
      <xdr:nvPicPr>
        <xdr:cNvPr id="2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842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13</xdr:row>
      <xdr:rowOff>161925</xdr:rowOff>
    </xdr:to>
    <xdr:pic>
      <xdr:nvPicPr>
        <xdr:cNvPr id="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842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13</xdr:row>
      <xdr:rowOff>161925</xdr:rowOff>
    </xdr:to>
    <xdr:pic>
      <xdr:nvPicPr>
        <xdr:cNvPr id="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842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13</xdr:row>
      <xdr:rowOff>161925</xdr:rowOff>
    </xdr:to>
    <xdr:pic>
      <xdr:nvPicPr>
        <xdr:cNvPr id="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842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13</xdr:row>
      <xdr:rowOff>161925</xdr:rowOff>
    </xdr:to>
    <xdr:pic>
      <xdr:nvPicPr>
        <xdr:cNvPr id="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842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14</xdr:row>
      <xdr:rowOff>1243</xdr:rowOff>
    </xdr:to>
    <xdr:pic>
      <xdr:nvPicPr>
        <xdr:cNvPr id="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84201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14</xdr:row>
      <xdr:rowOff>1243</xdr:rowOff>
    </xdr:to>
    <xdr:pic>
      <xdr:nvPicPr>
        <xdr:cNvPr id="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84201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14</xdr:row>
      <xdr:rowOff>1243</xdr:rowOff>
    </xdr:to>
    <xdr:pic>
      <xdr:nvPicPr>
        <xdr:cNvPr id="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84201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13</xdr:row>
      <xdr:rowOff>161925</xdr:rowOff>
    </xdr:to>
    <xdr:pic>
      <xdr:nvPicPr>
        <xdr:cNvPr id="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842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13</xdr:row>
      <xdr:rowOff>161925</xdr:rowOff>
    </xdr:to>
    <xdr:pic>
      <xdr:nvPicPr>
        <xdr:cNvPr id="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842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14</xdr:row>
      <xdr:rowOff>1243</xdr:rowOff>
    </xdr:to>
    <xdr:pic>
      <xdr:nvPicPr>
        <xdr:cNvPr id="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84201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14</xdr:row>
      <xdr:rowOff>1243</xdr:rowOff>
    </xdr:to>
    <xdr:pic>
      <xdr:nvPicPr>
        <xdr:cNvPr id="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84201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13</xdr:row>
      <xdr:rowOff>161925</xdr:rowOff>
    </xdr:to>
    <xdr:pic>
      <xdr:nvPicPr>
        <xdr:cNvPr id="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842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13</xdr:row>
      <xdr:rowOff>161925</xdr:rowOff>
    </xdr:to>
    <xdr:pic>
      <xdr:nvPicPr>
        <xdr:cNvPr id="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842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14</xdr:row>
      <xdr:rowOff>1243</xdr:rowOff>
    </xdr:to>
    <xdr:pic>
      <xdr:nvPicPr>
        <xdr:cNvPr id="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84201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14</xdr:row>
      <xdr:rowOff>1243</xdr:rowOff>
    </xdr:to>
    <xdr:pic>
      <xdr:nvPicPr>
        <xdr:cNvPr id="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84201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13</xdr:row>
      <xdr:rowOff>161925</xdr:rowOff>
    </xdr:to>
    <xdr:pic>
      <xdr:nvPicPr>
        <xdr:cNvPr id="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842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13</xdr:row>
      <xdr:rowOff>161925</xdr:rowOff>
    </xdr:to>
    <xdr:pic>
      <xdr:nvPicPr>
        <xdr:cNvPr id="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842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87</xdr:row>
      <xdr:rowOff>79658</xdr:rowOff>
    </xdr:to>
    <xdr:pic>
      <xdr:nvPicPr>
        <xdr:cNvPr id="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2058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87</xdr:row>
      <xdr:rowOff>70133</xdr:rowOff>
    </xdr:to>
    <xdr:pic>
      <xdr:nvPicPr>
        <xdr:cNvPr id="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2057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87</xdr:row>
      <xdr:rowOff>79658</xdr:rowOff>
    </xdr:to>
    <xdr:pic>
      <xdr:nvPicPr>
        <xdr:cNvPr id="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2058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87</xdr:row>
      <xdr:rowOff>70133</xdr:rowOff>
    </xdr:to>
    <xdr:pic>
      <xdr:nvPicPr>
        <xdr:cNvPr id="4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2057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105</xdr:row>
      <xdr:rowOff>87096</xdr:rowOff>
    </xdr:to>
    <xdr:pic>
      <xdr:nvPicPr>
        <xdr:cNvPr id="4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102</xdr:row>
      <xdr:rowOff>516988</xdr:rowOff>
    </xdr:to>
    <xdr:pic>
      <xdr:nvPicPr>
        <xdr:cNvPr id="4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2418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105</xdr:row>
      <xdr:rowOff>87096</xdr:rowOff>
    </xdr:to>
    <xdr:pic>
      <xdr:nvPicPr>
        <xdr:cNvPr id="4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102</xdr:row>
      <xdr:rowOff>516988</xdr:rowOff>
    </xdr:to>
    <xdr:pic>
      <xdr:nvPicPr>
        <xdr:cNvPr id="4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2418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95</xdr:row>
      <xdr:rowOff>15261</xdr:rowOff>
    </xdr:to>
    <xdr:pic>
      <xdr:nvPicPr>
        <xdr:cNvPr id="4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2239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94</xdr:row>
      <xdr:rowOff>162919</xdr:rowOff>
    </xdr:to>
    <xdr:pic>
      <xdr:nvPicPr>
        <xdr:cNvPr id="5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22336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92</xdr:row>
      <xdr:rowOff>133293</xdr:rowOff>
    </xdr:to>
    <xdr:pic>
      <xdr:nvPicPr>
        <xdr:cNvPr id="5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2192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87</xdr:row>
      <xdr:rowOff>114134</xdr:rowOff>
    </xdr:to>
    <xdr:pic>
      <xdr:nvPicPr>
        <xdr:cNvPr id="5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2060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85566</xdr:rowOff>
    </xdr:to>
    <xdr:pic>
      <xdr:nvPicPr>
        <xdr:cNvPr id="5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9366</xdr:rowOff>
    </xdr:to>
    <xdr:pic>
      <xdr:nvPicPr>
        <xdr:cNvPr id="5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9366</xdr:rowOff>
    </xdr:to>
    <xdr:pic>
      <xdr:nvPicPr>
        <xdr:cNvPr id="5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85566</xdr:rowOff>
    </xdr:to>
    <xdr:pic>
      <xdr:nvPicPr>
        <xdr:cNvPr id="5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9366</xdr:rowOff>
    </xdr:to>
    <xdr:pic>
      <xdr:nvPicPr>
        <xdr:cNvPr id="5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9366</xdr:rowOff>
    </xdr:to>
    <xdr:pic>
      <xdr:nvPicPr>
        <xdr:cNvPr id="5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118222</xdr:rowOff>
    </xdr:to>
    <xdr:pic>
      <xdr:nvPicPr>
        <xdr:cNvPr id="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78117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118222</xdr:rowOff>
    </xdr:to>
    <xdr:pic>
      <xdr:nvPicPr>
        <xdr:cNvPr id="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78117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99172</xdr:rowOff>
    </xdr:to>
    <xdr:pic>
      <xdr:nvPicPr>
        <xdr:cNvPr id="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7811750"/>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99172</xdr:rowOff>
    </xdr:to>
    <xdr:pic>
      <xdr:nvPicPr>
        <xdr:cNvPr id="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7811750"/>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7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7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7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7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7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118222</xdr:rowOff>
    </xdr:to>
    <xdr:pic>
      <xdr:nvPicPr>
        <xdr:cNvPr id="7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78117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1571625</xdr:colOff>
      <xdr:row>13</xdr:row>
      <xdr:rowOff>0</xdr:rowOff>
    </xdr:from>
    <xdr:to>
      <xdr:col>1</xdr:col>
      <xdr:colOff>1571625</xdr:colOff>
      <xdr:row>15</xdr:row>
      <xdr:rowOff>18891</xdr:rowOff>
    </xdr:to>
    <xdr:pic>
      <xdr:nvPicPr>
        <xdr:cNvPr id="7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13</xdr:row>
      <xdr:rowOff>0</xdr:rowOff>
    </xdr:from>
    <xdr:to>
      <xdr:col>1</xdr:col>
      <xdr:colOff>1047750</xdr:colOff>
      <xdr:row>15</xdr:row>
      <xdr:rowOff>18891</xdr:rowOff>
    </xdr:to>
    <xdr:pic>
      <xdr:nvPicPr>
        <xdr:cNvPr id="7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13</xdr:row>
      <xdr:rowOff>0</xdr:rowOff>
    </xdr:from>
    <xdr:to>
      <xdr:col>1</xdr:col>
      <xdr:colOff>1571625</xdr:colOff>
      <xdr:row>15</xdr:row>
      <xdr:rowOff>18891</xdr:rowOff>
    </xdr:to>
    <xdr:pic>
      <xdr:nvPicPr>
        <xdr:cNvPr id="8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13</xdr:row>
      <xdr:rowOff>0</xdr:rowOff>
    </xdr:from>
    <xdr:to>
      <xdr:col>1</xdr:col>
      <xdr:colOff>1047750</xdr:colOff>
      <xdr:row>15</xdr:row>
      <xdr:rowOff>18891</xdr:rowOff>
    </xdr:to>
    <xdr:pic>
      <xdr:nvPicPr>
        <xdr:cNvPr id="8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13</xdr:row>
      <xdr:rowOff>0</xdr:rowOff>
    </xdr:from>
    <xdr:to>
      <xdr:col>1</xdr:col>
      <xdr:colOff>1571625</xdr:colOff>
      <xdr:row>15</xdr:row>
      <xdr:rowOff>18891</xdr:rowOff>
    </xdr:to>
    <xdr:pic>
      <xdr:nvPicPr>
        <xdr:cNvPr id="8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13</xdr:row>
      <xdr:rowOff>0</xdr:rowOff>
    </xdr:from>
    <xdr:to>
      <xdr:col>1</xdr:col>
      <xdr:colOff>1047750</xdr:colOff>
      <xdr:row>15</xdr:row>
      <xdr:rowOff>18891</xdr:rowOff>
    </xdr:to>
    <xdr:pic>
      <xdr:nvPicPr>
        <xdr:cNvPr id="8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13</xdr:row>
      <xdr:rowOff>0</xdr:rowOff>
    </xdr:from>
    <xdr:to>
      <xdr:col>1</xdr:col>
      <xdr:colOff>1571625</xdr:colOff>
      <xdr:row>15</xdr:row>
      <xdr:rowOff>18891</xdr:rowOff>
    </xdr:to>
    <xdr:pic>
      <xdr:nvPicPr>
        <xdr:cNvPr id="8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13</xdr:row>
      <xdr:rowOff>0</xdr:rowOff>
    </xdr:from>
    <xdr:to>
      <xdr:col>1</xdr:col>
      <xdr:colOff>1047750</xdr:colOff>
      <xdr:row>15</xdr:row>
      <xdr:rowOff>18891</xdr:rowOff>
    </xdr:to>
    <xdr:pic>
      <xdr:nvPicPr>
        <xdr:cNvPr id="8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13</xdr:row>
      <xdr:rowOff>0</xdr:rowOff>
    </xdr:from>
    <xdr:to>
      <xdr:col>1</xdr:col>
      <xdr:colOff>1571625</xdr:colOff>
      <xdr:row>15</xdr:row>
      <xdr:rowOff>18891</xdr:rowOff>
    </xdr:to>
    <xdr:pic>
      <xdr:nvPicPr>
        <xdr:cNvPr id="8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13</xdr:row>
      <xdr:rowOff>0</xdr:rowOff>
    </xdr:from>
    <xdr:to>
      <xdr:col>1</xdr:col>
      <xdr:colOff>1047750</xdr:colOff>
      <xdr:row>15</xdr:row>
      <xdr:rowOff>18891</xdr:rowOff>
    </xdr:to>
    <xdr:pic>
      <xdr:nvPicPr>
        <xdr:cNvPr id="8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13</xdr:row>
      <xdr:rowOff>0</xdr:rowOff>
    </xdr:from>
    <xdr:to>
      <xdr:col>1</xdr:col>
      <xdr:colOff>1571625</xdr:colOff>
      <xdr:row>15</xdr:row>
      <xdr:rowOff>18891</xdr:rowOff>
    </xdr:to>
    <xdr:pic>
      <xdr:nvPicPr>
        <xdr:cNvPr id="8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13</xdr:row>
      <xdr:rowOff>0</xdr:rowOff>
    </xdr:from>
    <xdr:to>
      <xdr:col>1</xdr:col>
      <xdr:colOff>1047750</xdr:colOff>
      <xdr:row>15</xdr:row>
      <xdr:rowOff>18891</xdr:rowOff>
    </xdr:to>
    <xdr:pic>
      <xdr:nvPicPr>
        <xdr:cNvPr id="8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9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9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9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118222</xdr:rowOff>
    </xdr:to>
    <xdr:pic>
      <xdr:nvPicPr>
        <xdr:cNvPr id="9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78117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9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9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9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10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10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10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10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10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10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1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1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1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99172</xdr:rowOff>
    </xdr:to>
    <xdr:pic>
      <xdr:nvPicPr>
        <xdr:cNvPr id="1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7811750"/>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99172</xdr:rowOff>
    </xdr:to>
    <xdr:pic>
      <xdr:nvPicPr>
        <xdr:cNvPr id="1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7811750"/>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1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1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11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11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11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11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11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11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118222</xdr:rowOff>
    </xdr:to>
    <xdr:pic>
      <xdr:nvPicPr>
        <xdr:cNvPr id="11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78117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12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12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12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12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1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1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118222</xdr:rowOff>
    </xdr:to>
    <xdr:pic>
      <xdr:nvPicPr>
        <xdr:cNvPr id="1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78117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1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1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118222</xdr:rowOff>
    </xdr:to>
    <xdr:pic>
      <xdr:nvPicPr>
        <xdr:cNvPr id="1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78117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127747</xdr:rowOff>
    </xdr:to>
    <xdr:pic>
      <xdr:nvPicPr>
        <xdr:cNvPr id="1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1781175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1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1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1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1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1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1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99172</xdr:rowOff>
    </xdr:to>
    <xdr:pic>
      <xdr:nvPicPr>
        <xdr:cNvPr id="1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7811750"/>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99172</xdr:rowOff>
    </xdr:to>
    <xdr:pic>
      <xdr:nvPicPr>
        <xdr:cNvPr id="1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7811750"/>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1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1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1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1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1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14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14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14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118222</xdr:rowOff>
    </xdr:to>
    <xdr:pic>
      <xdr:nvPicPr>
        <xdr:cNvPr id="14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78117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14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14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15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15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15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15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118222</xdr:rowOff>
    </xdr:to>
    <xdr:pic>
      <xdr:nvPicPr>
        <xdr:cNvPr id="15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78117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15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15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118222</xdr:rowOff>
    </xdr:to>
    <xdr:pic>
      <xdr:nvPicPr>
        <xdr:cNvPr id="15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78117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127747</xdr:rowOff>
    </xdr:to>
    <xdr:pic>
      <xdr:nvPicPr>
        <xdr:cNvPr id="15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1781175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1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1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1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1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1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1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118222</xdr:rowOff>
    </xdr:to>
    <xdr:pic>
      <xdr:nvPicPr>
        <xdr:cNvPr id="1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78117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118222</xdr:rowOff>
    </xdr:to>
    <xdr:pic>
      <xdr:nvPicPr>
        <xdr:cNvPr id="1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78117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1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1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1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1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99172</xdr:rowOff>
    </xdr:to>
    <xdr:pic>
      <xdr:nvPicPr>
        <xdr:cNvPr id="1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7811750"/>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99172</xdr:rowOff>
    </xdr:to>
    <xdr:pic>
      <xdr:nvPicPr>
        <xdr:cNvPr id="17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7811750"/>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17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17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17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17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17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17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17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18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118222</xdr:rowOff>
    </xdr:to>
    <xdr:pic>
      <xdr:nvPicPr>
        <xdr:cNvPr id="18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78117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18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18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18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1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1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1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118222</xdr:rowOff>
    </xdr:to>
    <xdr:pic>
      <xdr:nvPicPr>
        <xdr:cNvPr id="1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78117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1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1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118222</xdr:rowOff>
    </xdr:to>
    <xdr:pic>
      <xdr:nvPicPr>
        <xdr:cNvPr id="1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78117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127747</xdr:rowOff>
    </xdr:to>
    <xdr:pic>
      <xdr:nvPicPr>
        <xdr:cNvPr id="1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1781175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19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19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19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19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19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19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99172</xdr:rowOff>
    </xdr:to>
    <xdr:pic>
      <xdr:nvPicPr>
        <xdr:cNvPr id="19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7811750"/>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99172</xdr:rowOff>
    </xdr:to>
    <xdr:pic>
      <xdr:nvPicPr>
        <xdr:cNvPr id="20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7811750"/>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20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20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20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20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20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2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2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2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2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2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118222</xdr:rowOff>
    </xdr:to>
    <xdr:pic>
      <xdr:nvPicPr>
        <xdr:cNvPr id="2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78117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1571625</xdr:colOff>
      <xdr:row>13</xdr:row>
      <xdr:rowOff>0</xdr:rowOff>
    </xdr:from>
    <xdr:to>
      <xdr:col>1</xdr:col>
      <xdr:colOff>1571625</xdr:colOff>
      <xdr:row>15</xdr:row>
      <xdr:rowOff>18891</xdr:rowOff>
    </xdr:to>
    <xdr:pic>
      <xdr:nvPicPr>
        <xdr:cNvPr id="21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13</xdr:row>
      <xdr:rowOff>0</xdr:rowOff>
    </xdr:from>
    <xdr:to>
      <xdr:col>1</xdr:col>
      <xdr:colOff>1047750</xdr:colOff>
      <xdr:row>15</xdr:row>
      <xdr:rowOff>18891</xdr:rowOff>
    </xdr:to>
    <xdr:pic>
      <xdr:nvPicPr>
        <xdr:cNvPr id="21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13</xdr:row>
      <xdr:rowOff>0</xdr:rowOff>
    </xdr:from>
    <xdr:to>
      <xdr:col>1</xdr:col>
      <xdr:colOff>1571625</xdr:colOff>
      <xdr:row>15</xdr:row>
      <xdr:rowOff>18891</xdr:rowOff>
    </xdr:to>
    <xdr:pic>
      <xdr:nvPicPr>
        <xdr:cNvPr id="21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13</xdr:row>
      <xdr:rowOff>0</xdr:rowOff>
    </xdr:from>
    <xdr:to>
      <xdr:col>1</xdr:col>
      <xdr:colOff>1047750</xdr:colOff>
      <xdr:row>15</xdr:row>
      <xdr:rowOff>18891</xdr:rowOff>
    </xdr:to>
    <xdr:pic>
      <xdr:nvPicPr>
        <xdr:cNvPr id="21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13</xdr:row>
      <xdr:rowOff>0</xdr:rowOff>
    </xdr:from>
    <xdr:to>
      <xdr:col>1</xdr:col>
      <xdr:colOff>1571625</xdr:colOff>
      <xdr:row>15</xdr:row>
      <xdr:rowOff>18891</xdr:rowOff>
    </xdr:to>
    <xdr:pic>
      <xdr:nvPicPr>
        <xdr:cNvPr id="21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13</xdr:row>
      <xdr:rowOff>0</xdr:rowOff>
    </xdr:from>
    <xdr:to>
      <xdr:col>1</xdr:col>
      <xdr:colOff>1047750</xdr:colOff>
      <xdr:row>15</xdr:row>
      <xdr:rowOff>18891</xdr:rowOff>
    </xdr:to>
    <xdr:pic>
      <xdr:nvPicPr>
        <xdr:cNvPr id="21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13</xdr:row>
      <xdr:rowOff>0</xdr:rowOff>
    </xdr:from>
    <xdr:to>
      <xdr:col>1</xdr:col>
      <xdr:colOff>1571625</xdr:colOff>
      <xdr:row>15</xdr:row>
      <xdr:rowOff>18891</xdr:rowOff>
    </xdr:to>
    <xdr:pic>
      <xdr:nvPicPr>
        <xdr:cNvPr id="21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13</xdr:row>
      <xdr:rowOff>0</xdr:rowOff>
    </xdr:from>
    <xdr:to>
      <xdr:col>1</xdr:col>
      <xdr:colOff>1047750</xdr:colOff>
      <xdr:row>15</xdr:row>
      <xdr:rowOff>18891</xdr:rowOff>
    </xdr:to>
    <xdr:pic>
      <xdr:nvPicPr>
        <xdr:cNvPr id="21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13</xdr:row>
      <xdr:rowOff>0</xdr:rowOff>
    </xdr:from>
    <xdr:to>
      <xdr:col>1</xdr:col>
      <xdr:colOff>1571625</xdr:colOff>
      <xdr:row>15</xdr:row>
      <xdr:rowOff>18891</xdr:rowOff>
    </xdr:to>
    <xdr:pic>
      <xdr:nvPicPr>
        <xdr:cNvPr id="22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13</xdr:row>
      <xdr:rowOff>0</xdr:rowOff>
    </xdr:from>
    <xdr:to>
      <xdr:col>1</xdr:col>
      <xdr:colOff>1047750</xdr:colOff>
      <xdr:row>15</xdr:row>
      <xdr:rowOff>18891</xdr:rowOff>
    </xdr:to>
    <xdr:pic>
      <xdr:nvPicPr>
        <xdr:cNvPr id="22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13</xdr:row>
      <xdr:rowOff>0</xdr:rowOff>
    </xdr:from>
    <xdr:to>
      <xdr:col>1</xdr:col>
      <xdr:colOff>1571625</xdr:colOff>
      <xdr:row>15</xdr:row>
      <xdr:rowOff>18891</xdr:rowOff>
    </xdr:to>
    <xdr:pic>
      <xdr:nvPicPr>
        <xdr:cNvPr id="22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13</xdr:row>
      <xdr:rowOff>0</xdr:rowOff>
    </xdr:from>
    <xdr:to>
      <xdr:col>1</xdr:col>
      <xdr:colOff>1047750</xdr:colOff>
      <xdr:row>15</xdr:row>
      <xdr:rowOff>18891</xdr:rowOff>
    </xdr:to>
    <xdr:pic>
      <xdr:nvPicPr>
        <xdr:cNvPr id="22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2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2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2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2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2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2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118222</xdr:rowOff>
    </xdr:to>
    <xdr:pic>
      <xdr:nvPicPr>
        <xdr:cNvPr id="2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78117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2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2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2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2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118222</xdr:rowOff>
    </xdr:to>
    <xdr:pic>
      <xdr:nvPicPr>
        <xdr:cNvPr id="2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78117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127747</xdr:rowOff>
    </xdr:to>
    <xdr:pic>
      <xdr:nvPicPr>
        <xdr:cNvPr id="2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1781175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2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2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2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2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2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2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118222</xdr:rowOff>
    </xdr:to>
    <xdr:pic>
      <xdr:nvPicPr>
        <xdr:cNvPr id="2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78117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118222</xdr:rowOff>
    </xdr:to>
    <xdr:pic>
      <xdr:nvPicPr>
        <xdr:cNvPr id="24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78117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99172</xdr:rowOff>
    </xdr:to>
    <xdr:pic>
      <xdr:nvPicPr>
        <xdr:cNvPr id="24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7811750"/>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24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24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99172</xdr:rowOff>
    </xdr:to>
    <xdr:pic>
      <xdr:nvPicPr>
        <xdr:cNvPr id="24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7811750"/>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24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25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25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25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25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25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25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25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25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25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2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2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118222</xdr:rowOff>
    </xdr:to>
    <xdr:pic>
      <xdr:nvPicPr>
        <xdr:cNvPr id="2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78117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1571625</xdr:colOff>
      <xdr:row>13</xdr:row>
      <xdr:rowOff>0</xdr:rowOff>
    </xdr:from>
    <xdr:to>
      <xdr:col>1</xdr:col>
      <xdr:colOff>1571625</xdr:colOff>
      <xdr:row>15</xdr:row>
      <xdr:rowOff>18891</xdr:rowOff>
    </xdr:to>
    <xdr:pic>
      <xdr:nvPicPr>
        <xdr:cNvPr id="26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13</xdr:row>
      <xdr:rowOff>0</xdr:rowOff>
    </xdr:from>
    <xdr:to>
      <xdr:col>1</xdr:col>
      <xdr:colOff>1047750</xdr:colOff>
      <xdr:row>15</xdr:row>
      <xdr:rowOff>18891</xdr:rowOff>
    </xdr:to>
    <xdr:pic>
      <xdr:nvPicPr>
        <xdr:cNvPr id="26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13</xdr:row>
      <xdr:rowOff>0</xdr:rowOff>
    </xdr:from>
    <xdr:to>
      <xdr:col>1</xdr:col>
      <xdr:colOff>1571625</xdr:colOff>
      <xdr:row>15</xdr:row>
      <xdr:rowOff>18891</xdr:rowOff>
    </xdr:to>
    <xdr:pic>
      <xdr:nvPicPr>
        <xdr:cNvPr id="26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13</xdr:row>
      <xdr:rowOff>0</xdr:rowOff>
    </xdr:from>
    <xdr:to>
      <xdr:col>1</xdr:col>
      <xdr:colOff>1047750</xdr:colOff>
      <xdr:row>15</xdr:row>
      <xdr:rowOff>18891</xdr:rowOff>
    </xdr:to>
    <xdr:pic>
      <xdr:nvPicPr>
        <xdr:cNvPr id="26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13</xdr:row>
      <xdr:rowOff>0</xdr:rowOff>
    </xdr:from>
    <xdr:to>
      <xdr:col>1</xdr:col>
      <xdr:colOff>1571625</xdr:colOff>
      <xdr:row>15</xdr:row>
      <xdr:rowOff>18891</xdr:rowOff>
    </xdr:to>
    <xdr:pic>
      <xdr:nvPicPr>
        <xdr:cNvPr id="26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13</xdr:row>
      <xdr:rowOff>0</xdr:rowOff>
    </xdr:from>
    <xdr:to>
      <xdr:col>1</xdr:col>
      <xdr:colOff>1047750</xdr:colOff>
      <xdr:row>15</xdr:row>
      <xdr:rowOff>18891</xdr:rowOff>
    </xdr:to>
    <xdr:pic>
      <xdr:nvPicPr>
        <xdr:cNvPr id="26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13</xdr:row>
      <xdr:rowOff>0</xdr:rowOff>
    </xdr:from>
    <xdr:to>
      <xdr:col>1</xdr:col>
      <xdr:colOff>1571625</xdr:colOff>
      <xdr:row>15</xdr:row>
      <xdr:rowOff>18891</xdr:rowOff>
    </xdr:to>
    <xdr:pic>
      <xdr:nvPicPr>
        <xdr:cNvPr id="26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13</xdr:row>
      <xdr:rowOff>0</xdr:rowOff>
    </xdr:from>
    <xdr:to>
      <xdr:col>1</xdr:col>
      <xdr:colOff>1047750</xdr:colOff>
      <xdr:row>15</xdr:row>
      <xdr:rowOff>18891</xdr:rowOff>
    </xdr:to>
    <xdr:pic>
      <xdr:nvPicPr>
        <xdr:cNvPr id="26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13</xdr:row>
      <xdr:rowOff>0</xdr:rowOff>
    </xdr:from>
    <xdr:to>
      <xdr:col>1</xdr:col>
      <xdr:colOff>1571625</xdr:colOff>
      <xdr:row>15</xdr:row>
      <xdr:rowOff>18891</xdr:rowOff>
    </xdr:to>
    <xdr:pic>
      <xdr:nvPicPr>
        <xdr:cNvPr id="27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13</xdr:row>
      <xdr:rowOff>0</xdr:rowOff>
    </xdr:from>
    <xdr:to>
      <xdr:col>1</xdr:col>
      <xdr:colOff>1047750</xdr:colOff>
      <xdr:row>15</xdr:row>
      <xdr:rowOff>18891</xdr:rowOff>
    </xdr:to>
    <xdr:pic>
      <xdr:nvPicPr>
        <xdr:cNvPr id="27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13</xdr:row>
      <xdr:rowOff>0</xdr:rowOff>
    </xdr:from>
    <xdr:to>
      <xdr:col>1</xdr:col>
      <xdr:colOff>1571625</xdr:colOff>
      <xdr:row>15</xdr:row>
      <xdr:rowOff>18891</xdr:rowOff>
    </xdr:to>
    <xdr:pic>
      <xdr:nvPicPr>
        <xdr:cNvPr id="27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13</xdr:row>
      <xdr:rowOff>0</xdr:rowOff>
    </xdr:from>
    <xdr:to>
      <xdr:col>1</xdr:col>
      <xdr:colOff>1047750</xdr:colOff>
      <xdr:row>15</xdr:row>
      <xdr:rowOff>18891</xdr:rowOff>
    </xdr:to>
    <xdr:pic>
      <xdr:nvPicPr>
        <xdr:cNvPr id="27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27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27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27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27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27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27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118222</xdr:rowOff>
    </xdr:to>
    <xdr:pic>
      <xdr:nvPicPr>
        <xdr:cNvPr id="28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78117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28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28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28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28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2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2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2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2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2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2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2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2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99172</xdr:rowOff>
    </xdr:to>
    <xdr:pic>
      <xdr:nvPicPr>
        <xdr:cNvPr id="29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7811750"/>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99172</xdr:rowOff>
    </xdr:to>
    <xdr:pic>
      <xdr:nvPicPr>
        <xdr:cNvPr id="29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7811750"/>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29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29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29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29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29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30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30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30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118222</xdr:rowOff>
    </xdr:to>
    <xdr:pic>
      <xdr:nvPicPr>
        <xdr:cNvPr id="30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78117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30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30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3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3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3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3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118222</xdr:rowOff>
    </xdr:to>
    <xdr:pic>
      <xdr:nvPicPr>
        <xdr:cNvPr id="3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78117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3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3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118222</xdr:rowOff>
    </xdr:to>
    <xdr:pic>
      <xdr:nvPicPr>
        <xdr:cNvPr id="31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78117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127747</xdr:rowOff>
    </xdr:to>
    <xdr:pic>
      <xdr:nvPicPr>
        <xdr:cNvPr id="31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1781175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31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31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31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31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31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32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99172</xdr:rowOff>
    </xdr:to>
    <xdr:pic>
      <xdr:nvPicPr>
        <xdr:cNvPr id="32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7811750"/>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99172</xdr:rowOff>
    </xdr:to>
    <xdr:pic>
      <xdr:nvPicPr>
        <xdr:cNvPr id="32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7811750"/>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32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3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3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3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3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3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3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3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118222</xdr:rowOff>
    </xdr:to>
    <xdr:pic>
      <xdr:nvPicPr>
        <xdr:cNvPr id="3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78117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3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3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3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3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3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3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118222</xdr:rowOff>
    </xdr:to>
    <xdr:pic>
      <xdr:nvPicPr>
        <xdr:cNvPr id="3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78117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3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3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118222</xdr:rowOff>
    </xdr:to>
    <xdr:pic>
      <xdr:nvPicPr>
        <xdr:cNvPr id="3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78117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127747</xdr:rowOff>
    </xdr:to>
    <xdr:pic>
      <xdr:nvPicPr>
        <xdr:cNvPr id="3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1781175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3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34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34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34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34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34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118222</xdr:rowOff>
    </xdr:to>
    <xdr:pic>
      <xdr:nvPicPr>
        <xdr:cNvPr id="34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78117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118222</xdr:rowOff>
    </xdr:to>
    <xdr:pic>
      <xdr:nvPicPr>
        <xdr:cNvPr id="35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78117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35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35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35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35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99172</xdr:rowOff>
    </xdr:to>
    <xdr:pic>
      <xdr:nvPicPr>
        <xdr:cNvPr id="35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7811750"/>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99172</xdr:rowOff>
    </xdr:to>
    <xdr:pic>
      <xdr:nvPicPr>
        <xdr:cNvPr id="35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7811750"/>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35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35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3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3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3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3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3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3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118222</xdr:rowOff>
    </xdr:to>
    <xdr:pic>
      <xdr:nvPicPr>
        <xdr:cNvPr id="3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78117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3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3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3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3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3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3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118222</xdr:rowOff>
    </xdr:to>
    <xdr:pic>
      <xdr:nvPicPr>
        <xdr:cNvPr id="37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78117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37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37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118222</xdr:rowOff>
    </xdr:to>
    <xdr:pic>
      <xdr:nvPicPr>
        <xdr:cNvPr id="37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78117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127747</xdr:rowOff>
    </xdr:to>
    <xdr:pic>
      <xdr:nvPicPr>
        <xdr:cNvPr id="37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1781175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37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37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37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38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38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38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99172</xdr:rowOff>
    </xdr:to>
    <xdr:pic>
      <xdr:nvPicPr>
        <xdr:cNvPr id="38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7811750"/>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99172</xdr:rowOff>
    </xdr:to>
    <xdr:pic>
      <xdr:nvPicPr>
        <xdr:cNvPr id="38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7811750"/>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3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3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3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3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3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3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3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3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39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39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118222</xdr:rowOff>
    </xdr:to>
    <xdr:pic>
      <xdr:nvPicPr>
        <xdr:cNvPr id="39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78117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1571625</xdr:colOff>
      <xdr:row>13</xdr:row>
      <xdr:rowOff>0</xdr:rowOff>
    </xdr:from>
    <xdr:to>
      <xdr:col>1</xdr:col>
      <xdr:colOff>1571625</xdr:colOff>
      <xdr:row>15</xdr:row>
      <xdr:rowOff>18891</xdr:rowOff>
    </xdr:to>
    <xdr:pic>
      <xdr:nvPicPr>
        <xdr:cNvPr id="39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13</xdr:row>
      <xdr:rowOff>0</xdr:rowOff>
    </xdr:from>
    <xdr:to>
      <xdr:col>1</xdr:col>
      <xdr:colOff>1047750</xdr:colOff>
      <xdr:row>15</xdr:row>
      <xdr:rowOff>18891</xdr:rowOff>
    </xdr:to>
    <xdr:pic>
      <xdr:nvPicPr>
        <xdr:cNvPr id="39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13</xdr:row>
      <xdr:rowOff>0</xdr:rowOff>
    </xdr:from>
    <xdr:to>
      <xdr:col>1</xdr:col>
      <xdr:colOff>1571625</xdr:colOff>
      <xdr:row>15</xdr:row>
      <xdr:rowOff>18891</xdr:rowOff>
    </xdr:to>
    <xdr:pic>
      <xdr:nvPicPr>
        <xdr:cNvPr id="39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13</xdr:row>
      <xdr:rowOff>0</xdr:rowOff>
    </xdr:from>
    <xdr:to>
      <xdr:col>1</xdr:col>
      <xdr:colOff>1047750</xdr:colOff>
      <xdr:row>15</xdr:row>
      <xdr:rowOff>18891</xdr:rowOff>
    </xdr:to>
    <xdr:pic>
      <xdr:nvPicPr>
        <xdr:cNvPr id="39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13</xdr:row>
      <xdr:rowOff>0</xdr:rowOff>
    </xdr:from>
    <xdr:to>
      <xdr:col>1</xdr:col>
      <xdr:colOff>1571625</xdr:colOff>
      <xdr:row>15</xdr:row>
      <xdr:rowOff>18891</xdr:rowOff>
    </xdr:to>
    <xdr:pic>
      <xdr:nvPicPr>
        <xdr:cNvPr id="40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13</xdr:row>
      <xdr:rowOff>0</xdr:rowOff>
    </xdr:from>
    <xdr:to>
      <xdr:col>1</xdr:col>
      <xdr:colOff>1047750</xdr:colOff>
      <xdr:row>15</xdr:row>
      <xdr:rowOff>18891</xdr:rowOff>
    </xdr:to>
    <xdr:pic>
      <xdr:nvPicPr>
        <xdr:cNvPr id="40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13</xdr:row>
      <xdr:rowOff>0</xdr:rowOff>
    </xdr:from>
    <xdr:to>
      <xdr:col>1</xdr:col>
      <xdr:colOff>1571625</xdr:colOff>
      <xdr:row>15</xdr:row>
      <xdr:rowOff>18891</xdr:rowOff>
    </xdr:to>
    <xdr:pic>
      <xdr:nvPicPr>
        <xdr:cNvPr id="40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13</xdr:row>
      <xdr:rowOff>0</xdr:rowOff>
    </xdr:from>
    <xdr:to>
      <xdr:col>1</xdr:col>
      <xdr:colOff>1047750</xdr:colOff>
      <xdr:row>15</xdr:row>
      <xdr:rowOff>18891</xdr:rowOff>
    </xdr:to>
    <xdr:pic>
      <xdr:nvPicPr>
        <xdr:cNvPr id="40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13</xdr:row>
      <xdr:rowOff>0</xdr:rowOff>
    </xdr:from>
    <xdr:to>
      <xdr:col>1</xdr:col>
      <xdr:colOff>1571625</xdr:colOff>
      <xdr:row>15</xdr:row>
      <xdr:rowOff>18891</xdr:rowOff>
    </xdr:to>
    <xdr:pic>
      <xdr:nvPicPr>
        <xdr:cNvPr id="40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13</xdr:row>
      <xdr:rowOff>0</xdr:rowOff>
    </xdr:from>
    <xdr:to>
      <xdr:col>1</xdr:col>
      <xdr:colOff>1047750</xdr:colOff>
      <xdr:row>15</xdr:row>
      <xdr:rowOff>18891</xdr:rowOff>
    </xdr:to>
    <xdr:pic>
      <xdr:nvPicPr>
        <xdr:cNvPr id="40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13</xdr:row>
      <xdr:rowOff>0</xdr:rowOff>
    </xdr:from>
    <xdr:to>
      <xdr:col>1</xdr:col>
      <xdr:colOff>1571625</xdr:colOff>
      <xdr:row>15</xdr:row>
      <xdr:rowOff>18891</xdr:rowOff>
    </xdr:to>
    <xdr:pic>
      <xdr:nvPicPr>
        <xdr:cNvPr id="40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13</xdr:row>
      <xdr:rowOff>0</xdr:rowOff>
    </xdr:from>
    <xdr:to>
      <xdr:col>1</xdr:col>
      <xdr:colOff>1047750</xdr:colOff>
      <xdr:row>15</xdr:row>
      <xdr:rowOff>18891</xdr:rowOff>
    </xdr:to>
    <xdr:pic>
      <xdr:nvPicPr>
        <xdr:cNvPr id="40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4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4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4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4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4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41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118222</xdr:rowOff>
    </xdr:to>
    <xdr:pic>
      <xdr:nvPicPr>
        <xdr:cNvPr id="41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78117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41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41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41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41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118222</xdr:rowOff>
    </xdr:to>
    <xdr:pic>
      <xdr:nvPicPr>
        <xdr:cNvPr id="41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78117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127747</xdr:rowOff>
    </xdr:to>
    <xdr:pic>
      <xdr:nvPicPr>
        <xdr:cNvPr id="42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1781175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42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42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42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13</xdr:row>
      <xdr:rowOff>0</xdr:rowOff>
    </xdr:from>
    <xdr:to>
      <xdr:col>1</xdr:col>
      <xdr:colOff>857250</xdr:colOff>
      <xdr:row>15</xdr:row>
      <xdr:rowOff>18891</xdr:rowOff>
    </xdr:to>
    <xdr:pic>
      <xdr:nvPicPr>
        <xdr:cNvPr id="4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781175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4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857250</xdr:colOff>
      <xdr:row>13</xdr:row>
      <xdr:rowOff>0</xdr:rowOff>
    </xdr:from>
    <xdr:to>
      <xdr:col>1</xdr:col>
      <xdr:colOff>6928</xdr:colOff>
      <xdr:row>14</xdr:row>
      <xdr:rowOff>14968</xdr:rowOff>
    </xdr:to>
    <xdr:pic>
      <xdr:nvPicPr>
        <xdr:cNvPr id="4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9100" y="17811750"/>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47</xdr:row>
      <xdr:rowOff>65693</xdr:rowOff>
    </xdr:to>
    <xdr:pic>
      <xdr:nvPicPr>
        <xdr:cNvPr id="4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172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47</xdr:row>
      <xdr:rowOff>65693</xdr:rowOff>
    </xdr:to>
    <xdr:pic>
      <xdr:nvPicPr>
        <xdr:cNvPr id="4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172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47</xdr:row>
      <xdr:rowOff>65693</xdr:rowOff>
    </xdr:to>
    <xdr:pic>
      <xdr:nvPicPr>
        <xdr:cNvPr id="4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172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47</xdr:row>
      <xdr:rowOff>65693</xdr:rowOff>
    </xdr:to>
    <xdr:pic>
      <xdr:nvPicPr>
        <xdr:cNvPr id="4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172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4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4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4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4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72118</xdr:rowOff>
    </xdr:to>
    <xdr:pic>
      <xdr:nvPicPr>
        <xdr:cNvPr id="4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72118</xdr:rowOff>
    </xdr:to>
    <xdr:pic>
      <xdr:nvPicPr>
        <xdr:cNvPr id="4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4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4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4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4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4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4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4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44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99172</xdr:rowOff>
    </xdr:to>
    <xdr:pic>
      <xdr:nvPicPr>
        <xdr:cNvPr id="44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46</xdr:row>
      <xdr:rowOff>97332</xdr:rowOff>
    </xdr:to>
    <xdr:pic>
      <xdr:nvPicPr>
        <xdr:cNvPr id="44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46</xdr:row>
      <xdr:rowOff>97332</xdr:rowOff>
    </xdr:to>
    <xdr:pic>
      <xdr:nvPicPr>
        <xdr:cNvPr id="44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46</xdr:row>
      <xdr:rowOff>97332</xdr:rowOff>
    </xdr:to>
    <xdr:pic>
      <xdr:nvPicPr>
        <xdr:cNvPr id="44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46</xdr:row>
      <xdr:rowOff>97332</xdr:rowOff>
    </xdr:to>
    <xdr:pic>
      <xdr:nvPicPr>
        <xdr:cNvPr id="44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46</xdr:row>
      <xdr:rowOff>97332</xdr:rowOff>
    </xdr:to>
    <xdr:pic>
      <xdr:nvPicPr>
        <xdr:cNvPr id="45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46</xdr:row>
      <xdr:rowOff>97332</xdr:rowOff>
    </xdr:to>
    <xdr:pic>
      <xdr:nvPicPr>
        <xdr:cNvPr id="45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46</xdr:row>
      <xdr:rowOff>97332</xdr:rowOff>
    </xdr:to>
    <xdr:pic>
      <xdr:nvPicPr>
        <xdr:cNvPr id="45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46</xdr:row>
      <xdr:rowOff>97332</xdr:rowOff>
    </xdr:to>
    <xdr:pic>
      <xdr:nvPicPr>
        <xdr:cNvPr id="45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46</xdr:row>
      <xdr:rowOff>97332</xdr:rowOff>
    </xdr:to>
    <xdr:pic>
      <xdr:nvPicPr>
        <xdr:cNvPr id="45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46</xdr:row>
      <xdr:rowOff>97332</xdr:rowOff>
    </xdr:to>
    <xdr:pic>
      <xdr:nvPicPr>
        <xdr:cNvPr id="45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46</xdr:row>
      <xdr:rowOff>97332</xdr:rowOff>
    </xdr:to>
    <xdr:pic>
      <xdr:nvPicPr>
        <xdr:cNvPr id="45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46</xdr:row>
      <xdr:rowOff>97332</xdr:rowOff>
    </xdr:to>
    <xdr:pic>
      <xdr:nvPicPr>
        <xdr:cNvPr id="45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99172</xdr:rowOff>
    </xdr:to>
    <xdr:pic>
      <xdr:nvPicPr>
        <xdr:cNvPr id="45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4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4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99172</xdr:rowOff>
    </xdr:to>
    <xdr:pic>
      <xdr:nvPicPr>
        <xdr:cNvPr id="4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4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4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99172</xdr:rowOff>
    </xdr:to>
    <xdr:pic>
      <xdr:nvPicPr>
        <xdr:cNvPr id="4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4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4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5443</xdr:rowOff>
    </xdr:to>
    <xdr:pic>
      <xdr:nvPicPr>
        <xdr:cNvPr id="4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5443</xdr:rowOff>
    </xdr:to>
    <xdr:pic>
      <xdr:nvPicPr>
        <xdr:cNvPr id="4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5443</xdr:rowOff>
    </xdr:to>
    <xdr:pic>
      <xdr:nvPicPr>
        <xdr:cNvPr id="4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5443</xdr:rowOff>
    </xdr:to>
    <xdr:pic>
      <xdr:nvPicPr>
        <xdr:cNvPr id="4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14968</xdr:rowOff>
    </xdr:to>
    <xdr:pic>
      <xdr:nvPicPr>
        <xdr:cNvPr id="4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14968</xdr:rowOff>
    </xdr:to>
    <xdr:pic>
      <xdr:nvPicPr>
        <xdr:cNvPr id="47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14968</xdr:rowOff>
    </xdr:to>
    <xdr:pic>
      <xdr:nvPicPr>
        <xdr:cNvPr id="47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14968</xdr:rowOff>
    </xdr:to>
    <xdr:pic>
      <xdr:nvPicPr>
        <xdr:cNvPr id="47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14968</xdr:rowOff>
    </xdr:to>
    <xdr:pic>
      <xdr:nvPicPr>
        <xdr:cNvPr id="47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14968</xdr:rowOff>
    </xdr:to>
    <xdr:pic>
      <xdr:nvPicPr>
        <xdr:cNvPr id="47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99172</xdr:rowOff>
    </xdr:to>
    <xdr:pic>
      <xdr:nvPicPr>
        <xdr:cNvPr id="47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99172</xdr:rowOff>
    </xdr:to>
    <xdr:pic>
      <xdr:nvPicPr>
        <xdr:cNvPr id="47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14968</xdr:rowOff>
    </xdr:to>
    <xdr:pic>
      <xdr:nvPicPr>
        <xdr:cNvPr id="47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14968</xdr:rowOff>
    </xdr:to>
    <xdr:pic>
      <xdr:nvPicPr>
        <xdr:cNvPr id="48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118222</xdr:rowOff>
    </xdr:to>
    <xdr:pic>
      <xdr:nvPicPr>
        <xdr:cNvPr id="48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14968</xdr:rowOff>
    </xdr:to>
    <xdr:pic>
      <xdr:nvPicPr>
        <xdr:cNvPr id="48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14968</xdr:rowOff>
    </xdr:to>
    <xdr:pic>
      <xdr:nvPicPr>
        <xdr:cNvPr id="48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14968</xdr:rowOff>
    </xdr:to>
    <xdr:pic>
      <xdr:nvPicPr>
        <xdr:cNvPr id="48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14968</xdr:rowOff>
    </xdr:to>
    <xdr:pic>
      <xdr:nvPicPr>
        <xdr:cNvPr id="4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14968</xdr:rowOff>
    </xdr:to>
    <xdr:pic>
      <xdr:nvPicPr>
        <xdr:cNvPr id="4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14968</xdr:rowOff>
    </xdr:to>
    <xdr:pic>
      <xdr:nvPicPr>
        <xdr:cNvPr id="4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118222</xdr:rowOff>
    </xdr:to>
    <xdr:pic>
      <xdr:nvPicPr>
        <xdr:cNvPr id="4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14968</xdr:rowOff>
    </xdr:to>
    <xdr:pic>
      <xdr:nvPicPr>
        <xdr:cNvPr id="4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14968</xdr:rowOff>
    </xdr:to>
    <xdr:pic>
      <xdr:nvPicPr>
        <xdr:cNvPr id="4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118222</xdr:rowOff>
    </xdr:to>
    <xdr:pic>
      <xdr:nvPicPr>
        <xdr:cNvPr id="4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127747</xdr:rowOff>
    </xdr:to>
    <xdr:pic>
      <xdr:nvPicPr>
        <xdr:cNvPr id="4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14968</xdr:rowOff>
    </xdr:to>
    <xdr:pic>
      <xdr:nvPicPr>
        <xdr:cNvPr id="49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14968</xdr:rowOff>
    </xdr:to>
    <xdr:pic>
      <xdr:nvPicPr>
        <xdr:cNvPr id="49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14968</xdr:rowOff>
    </xdr:to>
    <xdr:pic>
      <xdr:nvPicPr>
        <xdr:cNvPr id="49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14968</xdr:rowOff>
    </xdr:to>
    <xdr:pic>
      <xdr:nvPicPr>
        <xdr:cNvPr id="49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108697</xdr:rowOff>
    </xdr:to>
    <xdr:pic>
      <xdr:nvPicPr>
        <xdr:cNvPr id="49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49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49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50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50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72118</xdr:rowOff>
    </xdr:to>
    <xdr:pic>
      <xdr:nvPicPr>
        <xdr:cNvPr id="50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50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50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50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5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5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5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72118</xdr:rowOff>
    </xdr:to>
    <xdr:pic>
      <xdr:nvPicPr>
        <xdr:cNvPr id="5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72118</xdr:rowOff>
    </xdr:to>
    <xdr:pic>
      <xdr:nvPicPr>
        <xdr:cNvPr id="5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5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5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51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51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51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51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51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51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99172</xdr:rowOff>
    </xdr:to>
    <xdr:pic>
      <xdr:nvPicPr>
        <xdr:cNvPr id="51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46</xdr:row>
      <xdr:rowOff>97332</xdr:rowOff>
    </xdr:to>
    <xdr:pic>
      <xdr:nvPicPr>
        <xdr:cNvPr id="52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46</xdr:row>
      <xdr:rowOff>97332</xdr:rowOff>
    </xdr:to>
    <xdr:pic>
      <xdr:nvPicPr>
        <xdr:cNvPr id="52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46</xdr:row>
      <xdr:rowOff>97332</xdr:rowOff>
    </xdr:to>
    <xdr:pic>
      <xdr:nvPicPr>
        <xdr:cNvPr id="52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46</xdr:row>
      <xdr:rowOff>97332</xdr:rowOff>
    </xdr:to>
    <xdr:pic>
      <xdr:nvPicPr>
        <xdr:cNvPr id="52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46</xdr:row>
      <xdr:rowOff>97332</xdr:rowOff>
    </xdr:to>
    <xdr:pic>
      <xdr:nvPicPr>
        <xdr:cNvPr id="52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46</xdr:row>
      <xdr:rowOff>97332</xdr:rowOff>
    </xdr:to>
    <xdr:pic>
      <xdr:nvPicPr>
        <xdr:cNvPr id="52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46</xdr:row>
      <xdr:rowOff>97332</xdr:rowOff>
    </xdr:to>
    <xdr:pic>
      <xdr:nvPicPr>
        <xdr:cNvPr id="52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46</xdr:row>
      <xdr:rowOff>97332</xdr:rowOff>
    </xdr:to>
    <xdr:pic>
      <xdr:nvPicPr>
        <xdr:cNvPr id="52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46</xdr:row>
      <xdr:rowOff>97332</xdr:rowOff>
    </xdr:to>
    <xdr:pic>
      <xdr:nvPicPr>
        <xdr:cNvPr id="52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46</xdr:row>
      <xdr:rowOff>97332</xdr:rowOff>
    </xdr:to>
    <xdr:pic>
      <xdr:nvPicPr>
        <xdr:cNvPr id="52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46</xdr:row>
      <xdr:rowOff>97332</xdr:rowOff>
    </xdr:to>
    <xdr:pic>
      <xdr:nvPicPr>
        <xdr:cNvPr id="53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46</xdr:row>
      <xdr:rowOff>97332</xdr:rowOff>
    </xdr:to>
    <xdr:pic>
      <xdr:nvPicPr>
        <xdr:cNvPr id="53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99172</xdr:rowOff>
    </xdr:to>
    <xdr:pic>
      <xdr:nvPicPr>
        <xdr:cNvPr id="5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5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5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99172</xdr:rowOff>
    </xdr:to>
    <xdr:pic>
      <xdr:nvPicPr>
        <xdr:cNvPr id="5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108697</xdr:rowOff>
    </xdr:to>
    <xdr:pic>
      <xdr:nvPicPr>
        <xdr:cNvPr id="5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5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5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72118</xdr:rowOff>
    </xdr:to>
    <xdr:pic>
      <xdr:nvPicPr>
        <xdr:cNvPr id="5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72118</xdr:rowOff>
    </xdr:to>
    <xdr:pic>
      <xdr:nvPicPr>
        <xdr:cNvPr id="5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5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5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5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54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54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54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54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54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99172</xdr:rowOff>
    </xdr:to>
    <xdr:pic>
      <xdr:nvPicPr>
        <xdr:cNvPr id="54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46</xdr:row>
      <xdr:rowOff>97332</xdr:rowOff>
    </xdr:to>
    <xdr:pic>
      <xdr:nvPicPr>
        <xdr:cNvPr id="55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46</xdr:row>
      <xdr:rowOff>97332</xdr:rowOff>
    </xdr:to>
    <xdr:pic>
      <xdr:nvPicPr>
        <xdr:cNvPr id="55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46</xdr:row>
      <xdr:rowOff>97332</xdr:rowOff>
    </xdr:to>
    <xdr:pic>
      <xdr:nvPicPr>
        <xdr:cNvPr id="55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46</xdr:row>
      <xdr:rowOff>97332</xdr:rowOff>
    </xdr:to>
    <xdr:pic>
      <xdr:nvPicPr>
        <xdr:cNvPr id="55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46</xdr:row>
      <xdr:rowOff>97332</xdr:rowOff>
    </xdr:to>
    <xdr:pic>
      <xdr:nvPicPr>
        <xdr:cNvPr id="55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46</xdr:row>
      <xdr:rowOff>97332</xdr:rowOff>
    </xdr:to>
    <xdr:pic>
      <xdr:nvPicPr>
        <xdr:cNvPr id="55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46</xdr:row>
      <xdr:rowOff>97332</xdr:rowOff>
    </xdr:to>
    <xdr:pic>
      <xdr:nvPicPr>
        <xdr:cNvPr id="55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46</xdr:row>
      <xdr:rowOff>97332</xdr:rowOff>
    </xdr:to>
    <xdr:pic>
      <xdr:nvPicPr>
        <xdr:cNvPr id="55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46</xdr:row>
      <xdr:rowOff>97332</xdr:rowOff>
    </xdr:to>
    <xdr:pic>
      <xdr:nvPicPr>
        <xdr:cNvPr id="55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46</xdr:row>
      <xdr:rowOff>97332</xdr:rowOff>
    </xdr:to>
    <xdr:pic>
      <xdr:nvPicPr>
        <xdr:cNvPr id="55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46</xdr:row>
      <xdr:rowOff>97332</xdr:rowOff>
    </xdr:to>
    <xdr:pic>
      <xdr:nvPicPr>
        <xdr:cNvPr id="56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46</xdr:row>
      <xdr:rowOff>97332</xdr:rowOff>
    </xdr:to>
    <xdr:pic>
      <xdr:nvPicPr>
        <xdr:cNvPr id="56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99172</xdr:rowOff>
    </xdr:to>
    <xdr:pic>
      <xdr:nvPicPr>
        <xdr:cNvPr id="5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5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5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5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5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5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5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5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5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5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57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57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57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57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46</xdr:row>
      <xdr:rowOff>97332</xdr:rowOff>
    </xdr:to>
    <xdr:pic>
      <xdr:nvPicPr>
        <xdr:cNvPr id="57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700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57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57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57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58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72118</xdr:rowOff>
    </xdr:to>
    <xdr:pic>
      <xdr:nvPicPr>
        <xdr:cNvPr id="58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72118</xdr:rowOff>
    </xdr:to>
    <xdr:pic>
      <xdr:nvPicPr>
        <xdr:cNvPr id="58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58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58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5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5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5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5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5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5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99172</xdr:rowOff>
    </xdr:to>
    <xdr:pic>
      <xdr:nvPicPr>
        <xdr:cNvPr id="5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165847</xdr:rowOff>
    </xdr:to>
    <xdr:pic>
      <xdr:nvPicPr>
        <xdr:cNvPr id="59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165847</xdr:rowOff>
    </xdr:to>
    <xdr:pic>
      <xdr:nvPicPr>
        <xdr:cNvPr id="59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165847</xdr:rowOff>
    </xdr:to>
    <xdr:pic>
      <xdr:nvPicPr>
        <xdr:cNvPr id="59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165847</xdr:rowOff>
    </xdr:to>
    <xdr:pic>
      <xdr:nvPicPr>
        <xdr:cNvPr id="59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165847</xdr:rowOff>
    </xdr:to>
    <xdr:pic>
      <xdr:nvPicPr>
        <xdr:cNvPr id="59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165847</xdr:rowOff>
    </xdr:to>
    <xdr:pic>
      <xdr:nvPicPr>
        <xdr:cNvPr id="59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165847</xdr:rowOff>
    </xdr:to>
    <xdr:pic>
      <xdr:nvPicPr>
        <xdr:cNvPr id="59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165847</xdr:rowOff>
    </xdr:to>
    <xdr:pic>
      <xdr:nvPicPr>
        <xdr:cNvPr id="59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165847</xdr:rowOff>
    </xdr:to>
    <xdr:pic>
      <xdr:nvPicPr>
        <xdr:cNvPr id="60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165847</xdr:rowOff>
    </xdr:to>
    <xdr:pic>
      <xdr:nvPicPr>
        <xdr:cNvPr id="60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165847</xdr:rowOff>
    </xdr:to>
    <xdr:pic>
      <xdr:nvPicPr>
        <xdr:cNvPr id="60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165847</xdr:rowOff>
    </xdr:to>
    <xdr:pic>
      <xdr:nvPicPr>
        <xdr:cNvPr id="60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99172</xdr:rowOff>
    </xdr:to>
    <xdr:pic>
      <xdr:nvPicPr>
        <xdr:cNvPr id="60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60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6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99172</xdr:rowOff>
    </xdr:to>
    <xdr:pic>
      <xdr:nvPicPr>
        <xdr:cNvPr id="6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6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6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99172</xdr:rowOff>
    </xdr:to>
    <xdr:pic>
      <xdr:nvPicPr>
        <xdr:cNvPr id="6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6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6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5443</xdr:rowOff>
    </xdr:to>
    <xdr:pic>
      <xdr:nvPicPr>
        <xdr:cNvPr id="61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5443</xdr:rowOff>
    </xdr:to>
    <xdr:pic>
      <xdr:nvPicPr>
        <xdr:cNvPr id="61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5443</xdr:rowOff>
    </xdr:to>
    <xdr:pic>
      <xdr:nvPicPr>
        <xdr:cNvPr id="61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5443</xdr:rowOff>
    </xdr:to>
    <xdr:pic>
      <xdr:nvPicPr>
        <xdr:cNvPr id="61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14968</xdr:rowOff>
    </xdr:to>
    <xdr:pic>
      <xdr:nvPicPr>
        <xdr:cNvPr id="61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14968</xdr:rowOff>
    </xdr:to>
    <xdr:pic>
      <xdr:nvPicPr>
        <xdr:cNvPr id="61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14968</xdr:rowOff>
    </xdr:to>
    <xdr:pic>
      <xdr:nvPicPr>
        <xdr:cNvPr id="61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14968</xdr:rowOff>
    </xdr:to>
    <xdr:pic>
      <xdr:nvPicPr>
        <xdr:cNvPr id="62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14968</xdr:rowOff>
    </xdr:to>
    <xdr:pic>
      <xdr:nvPicPr>
        <xdr:cNvPr id="62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14968</xdr:rowOff>
    </xdr:to>
    <xdr:pic>
      <xdr:nvPicPr>
        <xdr:cNvPr id="62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99172</xdr:rowOff>
    </xdr:to>
    <xdr:pic>
      <xdr:nvPicPr>
        <xdr:cNvPr id="62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99172</xdr:rowOff>
    </xdr:to>
    <xdr:pic>
      <xdr:nvPicPr>
        <xdr:cNvPr id="6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14968</xdr:rowOff>
    </xdr:to>
    <xdr:pic>
      <xdr:nvPicPr>
        <xdr:cNvPr id="6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14968</xdr:rowOff>
    </xdr:to>
    <xdr:pic>
      <xdr:nvPicPr>
        <xdr:cNvPr id="6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118222</xdr:rowOff>
    </xdr:to>
    <xdr:pic>
      <xdr:nvPicPr>
        <xdr:cNvPr id="6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14968</xdr:rowOff>
    </xdr:to>
    <xdr:pic>
      <xdr:nvPicPr>
        <xdr:cNvPr id="6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14968</xdr:rowOff>
    </xdr:to>
    <xdr:pic>
      <xdr:nvPicPr>
        <xdr:cNvPr id="6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14968</xdr:rowOff>
    </xdr:to>
    <xdr:pic>
      <xdr:nvPicPr>
        <xdr:cNvPr id="6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14968</xdr:rowOff>
    </xdr:to>
    <xdr:pic>
      <xdr:nvPicPr>
        <xdr:cNvPr id="6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14968</xdr:rowOff>
    </xdr:to>
    <xdr:pic>
      <xdr:nvPicPr>
        <xdr:cNvPr id="6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14968</xdr:rowOff>
    </xdr:to>
    <xdr:pic>
      <xdr:nvPicPr>
        <xdr:cNvPr id="6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118222</xdr:rowOff>
    </xdr:to>
    <xdr:pic>
      <xdr:nvPicPr>
        <xdr:cNvPr id="6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14968</xdr:rowOff>
    </xdr:to>
    <xdr:pic>
      <xdr:nvPicPr>
        <xdr:cNvPr id="6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14968</xdr:rowOff>
    </xdr:to>
    <xdr:pic>
      <xdr:nvPicPr>
        <xdr:cNvPr id="6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118222</xdr:rowOff>
    </xdr:to>
    <xdr:pic>
      <xdr:nvPicPr>
        <xdr:cNvPr id="6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127747</xdr:rowOff>
    </xdr:to>
    <xdr:pic>
      <xdr:nvPicPr>
        <xdr:cNvPr id="6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14968</xdr:rowOff>
    </xdr:to>
    <xdr:pic>
      <xdr:nvPicPr>
        <xdr:cNvPr id="6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14968</xdr:rowOff>
    </xdr:to>
    <xdr:pic>
      <xdr:nvPicPr>
        <xdr:cNvPr id="6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14968</xdr:rowOff>
    </xdr:to>
    <xdr:pic>
      <xdr:nvPicPr>
        <xdr:cNvPr id="6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14968</xdr:rowOff>
    </xdr:to>
    <xdr:pic>
      <xdr:nvPicPr>
        <xdr:cNvPr id="6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108697</xdr:rowOff>
    </xdr:to>
    <xdr:pic>
      <xdr:nvPicPr>
        <xdr:cNvPr id="6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64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64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64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64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72118</xdr:rowOff>
    </xdr:to>
    <xdr:pic>
      <xdr:nvPicPr>
        <xdr:cNvPr id="64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64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65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65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65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65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65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72118</xdr:rowOff>
    </xdr:to>
    <xdr:pic>
      <xdr:nvPicPr>
        <xdr:cNvPr id="65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72118</xdr:rowOff>
    </xdr:to>
    <xdr:pic>
      <xdr:nvPicPr>
        <xdr:cNvPr id="65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65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65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6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6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6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6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6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6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99172</xdr:rowOff>
    </xdr:to>
    <xdr:pic>
      <xdr:nvPicPr>
        <xdr:cNvPr id="6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165847</xdr:rowOff>
    </xdr:to>
    <xdr:pic>
      <xdr:nvPicPr>
        <xdr:cNvPr id="66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165847</xdr:rowOff>
    </xdr:to>
    <xdr:pic>
      <xdr:nvPicPr>
        <xdr:cNvPr id="66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165847</xdr:rowOff>
    </xdr:to>
    <xdr:pic>
      <xdr:nvPicPr>
        <xdr:cNvPr id="66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165847</xdr:rowOff>
    </xdr:to>
    <xdr:pic>
      <xdr:nvPicPr>
        <xdr:cNvPr id="66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165847</xdr:rowOff>
    </xdr:to>
    <xdr:pic>
      <xdr:nvPicPr>
        <xdr:cNvPr id="67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165847</xdr:rowOff>
    </xdr:to>
    <xdr:pic>
      <xdr:nvPicPr>
        <xdr:cNvPr id="67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165847</xdr:rowOff>
    </xdr:to>
    <xdr:pic>
      <xdr:nvPicPr>
        <xdr:cNvPr id="67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165847</xdr:rowOff>
    </xdr:to>
    <xdr:pic>
      <xdr:nvPicPr>
        <xdr:cNvPr id="67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165847</xdr:rowOff>
    </xdr:to>
    <xdr:pic>
      <xdr:nvPicPr>
        <xdr:cNvPr id="67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165847</xdr:rowOff>
    </xdr:to>
    <xdr:pic>
      <xdr:nvPicPr>
        <xdr:cNvPr id="67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165847</xdr:rowOff>
    </xdr:to>
    <xdr:pic>
      <xdr:nvPicPr>
        <xdr:cNvPr id="67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165847</xdr:rowOff>
    </xdr:to>
    <xdr:pic>
      <xdr:nvPicPr>
        <xdr:cNvPr id="67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99172</xdr:rowOff>
    </xdr:to>
    <xdr:pic>
      <xdr:nvPicPr>
        <xdr:cNvPr id="67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67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68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99172</xdr:rowOff>
    </xdr:to>
    <xdr:pic>
      <xdr:nvPicPr>
        <xdr:cNvPr id="68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108697</xdr:rowOff>
    </xdr:to>
    <xdr:pic>
      <xdr:nvPicPr>
        <xdr:cNvPr id="68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68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68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72118</xdr:rowOff>
    </xdr:to>
    <xdr:pic>
      <xdr:nvPicPr>
        <xdr:cNvPr id="6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72118</xdr:rowOff>
    </xdr:to>
    <xdr:pic>
      <xdr:nvPicPr>
        <xdr:cNvPr id="6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6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6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6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6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6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6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69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69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99172</xdr:rowOff>
    </xdr:to>
    <xdr:pic>
      <xdr:nvPicPr>
        <xdr:cNvPr id="69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165847</xdr:rowOff>
    </xdr:to>
    <xdr:pic>
      <xdr:nvPicPr>
        <xdr:cNvPr id="69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165847</xdr:rowOff>
    </xdr:to>
    <xdr:pic>
      <xdr:nvPicPr>
        <xdr:cNvPr id="69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165847</xdr:rowOff>
    </xdr:to>
    <xdr:pic>
      <xdr:nvPicPr>
        <xdr:cNvPr id="69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165847</xdr:rowOff>
    </xdr:to>
    <xdr:pic>
      <xdr:nvPicPr>
        <xdr:cNvPr id="69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165847</xdr:rowOff>
    </xdr:to>
    <xdr:pic>
      <xdr:nvPicPr>
        <xdr:cNvPr id="70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165847</xdr:rowOff>
    </xdr:to>
    <xdr:pic>
      <xdr:nvPicPr>
        <xdr:cNvPr id="70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165847</xdr:rowOff>
    </xdr:to>
    <xdr:pic>
      <xdr:nvPicPr>
        <xdr:cNvPr id="70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165847</xdr:rowOff>
    </xdr:to>
    <xdr:pic>
      <xdr:nvPicPr>
        <xdr:cNvPr id="70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165847</xdr:rowOff>
    </xdr:to>
    <xdr:pic>
      <xdr:nvPicPr>
        <xdr:cNvPr id="70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165847</xdr:rowOff>
    </xdr:to>
    <xdr:pic>
      <xdr:nvPicPr>
        <xdr:cNvPr id="70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165847</xdr:rowOff>
    </xdr:to>
    <xdr:pic>
      <xdr:nvPicPr>
        <xdr:cNvPr id="70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165847</xdr:rowOff>
    </xdr:to>
    <xdr:pic>
      <xdr:nvPicPr>
        <xdr:cNvPr id="70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99172</xdr:rowOff>
    </xdr:to>
    <xdr:pic>
      <xdr:nvPicPr>
        <xdr:cNvPr id="7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7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7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7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7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71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71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72141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40</xdr:row>
      <xdr:rowOff>189975</xdr:rowOff>
    </xdr:to>
    <xdr:pic>
      <xdr:nvPicPr>
        <xdr:cNvPr id="71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9281100"/>
          <a:ext cx="0" cy="517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40</xdr:row>
      <xdr:rowOff>132825</xdr:rowOff>
    </xdr:to>
    <xdr:pic>
      <xdr:nvPicPr>
        <xdr:cNvPr id="71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9281100"/>
          <a:ext cx="0" cy="511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72118</xdr:rowOff>
    </xdr:to>
    <xdr:pic>
      <xdr:nvPicPr>
        <xdr:cNvPr id="71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9281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72118</xdr:rowOff>
    </xdr:to>
    <xdr:pic>
      <xdr:nvPicPr>
        <xdr:cNvPr id="71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9281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156322</xdr:rowOff>
    </xdr:to>
    <xdr:pic>
      <xdr:nvPicPr>
        <xdr:cNvPr id="71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92811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156322</xdr:rowOff>
    </xdr:to>
    <xdr:pic>
      <xdr:nvPicPr>
        <xdr:cNvPr id="72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92811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156322</xdr:rowOff>
    </xdr:to>
    <xdr:pic>
      <xdr:nvPicPr>
        <xdr:cNvPr id="72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92811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156322</xdr:rowOff>
    </xdr:to>
    <xdr:pic>
      <xdr:nvPicPr>
        <xdr:cNvPr id="72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92811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41</xdr:row>
      <xdr:rowOff>60547</xdr:rowOff>
    </xdr:to>
    <xdr:pic>
      <xdr:nvPicPr>
        <xdr:cNvPr id="72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9281100"/>
          <a:ext cx="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41</xdr:row>
      <xdr:rowOff>60547</xdr:rowOff>
    </xdr:to>
    <xdr:pic>
      <xdr:nvPicPr>
        <xdr:cNvPr id="7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9281100"/>
          <a:ext cx="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156322</xdr:rowOff>
    </xdr:to>
    <xdr:pic>
      <xdr:nvPicPr>
        <xdr:cNvPr id="7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92811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156322</xdr:rowOff>
    </xdr:to>
    <xdr:pic>
      <xdr:nvPicPr>
        <xdr:cNvPr id="7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92811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99172</xdr:rowOff>
    </xdr:to>
    <xdr:pic>
      <xdr:nvPicPr>
        <xdr:cNvPr id="7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9281100"/>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41</xdr:row>
      <xdr:rowOff>60547</xdr:rowOff>
    </xdr:to>
    <xdr:pic>
      <xdr:nvPicPr>
        <xdr:cNvPr id="72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39281100"/>
          <a:ext cx="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41</xdr:row>
      <xdr:rowOff>60547</xdr:rowOff>
    </xdr:to>
    <xdr:pic>
      <xdr:nvPicPr>
        <xdr:cNvPr id="72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39281100"/>
          <a:ext cx="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41</xdr:row>
      <xdr:rowOff>60547</xdr:rowOff>
    </xdr:to>
    <xdr:pic>
      <xdr:nvPicPr>
        <xdr:cNvPr id="73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39281100"/>
          <a:ext cx="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41</xdr:row>
      <xdr:rowOff>60547</xdr:rowOff>
    </xdr:to>
    <xdr:pic>
      <xdr:nvPicPr>
        <xdr:cNvPr id="73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39281100"/>
          <a:ext cx="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41</xdr:row>
      <xdr:rowOff>60547</xdr:rowOff>
    </xdr:to>
    <xdr:pic>
      <xdr:nvPicPr>
        <xdr:cNvPr id="73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39281100"/>
          <a:ext cx="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41</xdr:row>
      <xdr:rowOff>60547</xdr:rowOff>
    </xdr:to>
    <xdr:pic>
      <xdr:nvPicPr>
        <xdr:cNvPr id="73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39281100"/>
          <a:ext cx="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41</xdr:row>
      <xdr:rowOff>60547</xdr:rowOff>
    </xdr:to>
    <xdr:pic>
      <xdr:nvPicPr>
        <xdr:cNvPr id="73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39281100"/>
          <a:ext cx="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41</xdr:row>
      <xdr:rowOff>60547</xdr:rowOff>
    </xdr:to>
    <xdr:pic>
      <xdr:nvPicPr>
        <xdr:cNvPr id="73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39281100"/>
          <a:ext cx="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41</xdr:row>
      <xdr:rowOff>60547</xdr:rowOff>
    </xdr:to>
    <xdr:pic>
      <xdr:nvPicPr>
        <xdr:cNvPr id="73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39281100"/>
          <a:ext cx="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41</xdr:row>
      <xdr:rowOff>60547</xdr:rowOff>
    </xdr:to>
    <xdr:pic>
      <xdr:nvPicPr>
        <xdr:cNvPr id="73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39281100"/>
          <a:ext cx="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41</xdr:row>
      <xdr:rowOff>60547</xdr:rowOff>
    </xdr:to>
    <xdr:pic>
      <xdr:nvPicPr>
        <xdr:cNvPr id="73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39281100"/>
          <a:ext cx="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41</xdr:row>
      <xdr:rowOff>60547</xdr:rowOff>
    </xdr:to>
    <xdr:pic>
      <xdr:nvPicPr>
        <xdr:cNvPr id="73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39281100"/>
          <a:ext cx="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99172</xdr:rowOff>
    </xdr:to>
    <xdr:pic>
      <xdr:nvPicPr>
        <xdr:cNvPr id="7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9281100"/>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41</xdr:row>
      <xdr:rowOff>60547</xdr:rowOff>
    </xdr:to>
    <xdr:pic>
      <xdr:nvPicPr>
        <xdr:cNvPr id="7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9281100"/>
          <a:ext cx="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41</xdr:row>
      <xdr:rowOff>60547</xdr:rowOff>
    </xdr:to>
    <xdr:pic>
      <xdr:nvPicPr>
        <xdr:cNvPr id="7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9281100"/>
          <a:ext cx="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99172</xdr:rowOff>
    </xdr:to>
    <xdr:pic>
      <xdr:nvPicPr>
        <xdr:cNvPr id="7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9281100"/>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108697</xdr:rowOff>
    </xdr:to>
    <xdr:pic>
      <xdr:nvPicPr>
        <xdr:cNvPr id="74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9281100"/>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156322</xdr:rowOff>
    </xdr:to>
    <xdr:pic>
      <xdr:nvPicPr>
        <xdr:cNvPr id="74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92811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156322</xdr:rowOff>
    </xdr:to>
    <xdr:pic>
      <xdr:nvPicPr>
        <xdr:cNvPr id="74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92811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72118</xdr:rowOff>
    </xdr:to>
    <xdr:pic>
      <xdr:nvPicPr>
        <xdr:cNvPr id="74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9281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72118</xdr:rowOff>
    </xdr:to>
    <xdr:pic>
      <xdr:nvPicPr>
        <xdr:cNvPr id="74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92811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156322</xdr:rowOff>
    </xdr:to>
    <xdr:pic>
      <xdr:nvPicPr>
        <xdr:cNvPr id="74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92811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156322</xdr:rowOff>
    </xdr:to>
    <xdr:pic>
      <xdr:nvPicPr>
        <xdr:cNvPr id="75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92811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156322</xdr:rowOff>
    </xdr:to>
    <xdr:pic>
      <xdr:nvPicPr>
        <xdr:cNvPr id="75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92811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156322</xdr:rowOff>
    </xdr:to>
    <xdr:pic>
      <xdr:nvPicPr>
        <xdr:cNvPr id="75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92811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156322</xdr:rowOff>
    </xdr:to>
    <xdr:pic>
      <xdr:nvPicPr>
        <xdr:cNvPr id="75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92811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156322</xdr:rowOff>
    </xdr:to>
    <xdr:pic>
      <xdr:nvPicPr>
        <xdr:cNvPr id="75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92811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156322</xdr:rowOff>
    </xdr:to>
    <xdr:pic>
      <xdr:nvPicPr>
        <xdr:cNvPr id="75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92811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156322</xdr:rowOff>
    </xdr:to>
    <xdr:pic>
      <xdr:nvPicPr>
        <xdr:cNvPr id="75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92811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99172</xdr:rowOff>
    </xdr:to>
    <xdr:pic>
      <xdr:nvPicPr>
        <xdr:cNvPr id="75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9281100"/>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156322</xdr:rowOff>
    </xdr:to>
    <xdr:pic>
      <xdr:nvPicPr>
        <xdr:cNvPr id="75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392811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156322</xdr:rowOff>
    </xdr:to>
    <xdr:pic>
      <xdr:nvPicPr>
        <xdr:cNvPr id="75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392811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156322</xdr:rowOff>
    </xdr:to>
    <xdr:pic>
      <xdr:nvPicPr>
        <xdr:cNvPr id="76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392811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156322</xdr:rowOff>
    </xdr:to>
    <xdr:pic>
      <xdr:nvPicPr>
        <xdr:cNvPr id="76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392811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156322</xdr:rowOff>
    </xdr:to>
    <xdr:pic>
      <xdr:nvPicPr>
        <xdr:cNvPr id="76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392811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156322</xdr:rowOff>
    </xdr:to>
    <xdr:pic>
      <xdr:nvPicPr>
        <xdr:cNvPr id="76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392811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156322</xdr:rowOff>
    </xdr:to>
    <xdr:pic>
      <xdr:nvPicPr>
        <xdr:cNvPr id="76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392811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156322</xdr:rowOff>
    </xdr:to>
    <xdr:pic>
      <xdr:nvPicPr>
        <xdr:cNvPr id="76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392811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156322</xdr:rowOff>
    </xdr:to>
    <xdr:pic>
      <xdr:nvPicPr>
        <xdr:cNvPr id="76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392811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156322</xdr:rowOff>
    </xdr:to>
    <xdr:pic>
      <xdr:nvPicPr>
        <xdr:cNvPr id="76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392811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156322</xdr:rowOff>
    </xdr:to>
    <xdr:pic>
      <xdr:nvPicPr>
        <xdr:cNvPr id="76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392811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156322</xdr:rowOff>
    </xdr:to>
    <xdr:pic>
      <xdr:nvPicPr>
        <xdr:cNvPr id="76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392811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99172</xdr:rowOff>
    </xdr:to>
    <xdr:pic>
      <xdr:nvPicPr>
        <xdr:cNvPr id="7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9281100"/>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156322</xdr:rowOff>
    </xdr:to>
    <xdr:pic>
      <xdr:nvPicPr>
        <xdr:cNvPr id="7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92811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156322</xdr:rowOff>
    </xdr:to>
    <xdr:pic>
      <xdr:nvPicPr>
        <xdr:cNvPr id="77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92811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156322</xdr:rowOff>
    </xdr:to>
    <xdr:pic>
      <xdr:nvPicPr>
        <xdr:cNvPr id="77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92811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156322</xdr:rowOff>
    </xdr:to>
    <xdr:pic>
      <xdr:nvPicPr>
        <xdr:cNvPr id="77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92811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99172</xdr:rowOff>
    </xdr:to>
    <xdr:pic>
      <xdr:nvPicPr>
        <xdr:cNvPr id="77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9281100"/>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108697</xdr:rowOff>
    </xdr:to>
    <xdr:pic>
      <xdr:nvPicPr>
        <xdr:cNvPr id="77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9281100"/>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40</xdr:row>
      <xdr:rowOff>189975</xdr:rowOff>
    </xdr:to>
    <xdr:pic>
      <xdr:nvPicPr>
        <xdr:cNvPr id="77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9281100"/>
          <a:ext cx="0" cy="517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40</xdr:row>
      <xdr:rowOff>132825</xdr:rowOff>
    </xdr:to>
    <xdr:pic>
      <xdr:nvPicPr>
        <xdr:cNvPr id="77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9281100"/>
          <a:ext cx="0" cy="511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156322</xdr:rowOff>
    </xdr:to>
    <xdr:pic>
      <xdr:nvPicPr>
        <xdr:cNvPr id="77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92811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156322</xdr:rowOff>
    </xdr:to>
    <xdr:pic>
      <xdr:nvPicPr>
        <xdr:cNvPr id="78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92811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156322</xdr:rowOff>
    </xdr:to>
    <xdr:pic>
      <xdr:nvPicPr>
        <xdr:cNvPr id="78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92811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156322</xdr:rowOff>
    </xdr:to>
    <xdr:pic>
      <xdr:nvPicPr>
        <xdr:cNvPr id="78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92811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41</xdr:row>
      <xdr:rowOff>60547</xdr:rowOff>
    </xdr:to>
    <xdr:pic>
      <xdr:nvPicPr>
        <xdr:cNvPr id="78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9281100"/>
          <a:ext cx="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41</xdr:row>
      <xdr:rowOff>60547</xdr:rowOff>
    </xdr:to>
    <xdr:pic>
      <xdr:nvPicPr>
        <xdr:cNvPr id="78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9281100"/>
          <a:ext cx="0" cy="523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7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92811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165847</xdr:rowOff>
    </xdr:to>
    <xdr:pic>
      <xdr:nvPicPr>
        <xdr:cNvPr id="7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392811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95250</xdr:rowOff>
    </xdr:to>
    <xdr:pic>
      <xdr:nvPicPr>
        <xdr:cNvPr id="7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0947975"/>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7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094797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7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094797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152400</xdr:rowOff>
    </xdr:to>
    <xdr:pic>
      <xdr:nvPicPr>
        <xdr:cNvPr id="7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09479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152400</xdr:rowOff>
    </xdr:to>
    <xdr:pic>
      <xdr:nvPicPr>
        <xdr:cNvPr id="7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09479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7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094797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79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094797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79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094797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129784</xdr:rowOff>
    </xdr:to>
    <xdr:pic>
      <xdr:nvPicPr>
        <xdr:cNvPr id="795"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4094797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129784</xdr:rowOff>
    </xdr:to>
    <xdr:pic>
      <xdr:nvPicPr>
        <xdr:cNvPr id="796"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4094797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129784</xdr:rowOff>
    </xdr:to>
    <xdr:pic>
      <xdr:nvPicPr>
        <xdr:cNvPr id="797"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4094797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129784</xdr:rowOff>
    </xdr:to>
    <xdr:pic>
      <xdr:nvPicPr>
        <xdr:cNvPr id="798"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4094797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129784</xdr:rowOff>
    </xdr:to>
    <xdr:pic>
      <xdr:nvPicPr>
        <xdr:cNvPr id="799"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4094797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129784</xdr:rowOff>
    </xdr:to>
    <xdr:pic>
      <xdr:nvPicPr>
        <xdr:cNvPr id="800"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4094797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129784</xdr:rowOff>
    </xdr:to>
    <xdr:pic>
      <xdr:nvPicPr>
        <xdr:cNvPr id="801"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4094797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129784</xdr:rowOff>
    </xdr:to>
    <xdr:pic>
      <xdr:nvPicPr>
        <xdr:cNvPr id="802"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4094797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129784</xdr:rowOff>
    </xdr:to>
    <xdr:pic>
      <xdr:nvPicPr>
        <xdr:cNvPr id="803"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4094797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129784</xdr:rowOff>
    </xdr:to>
    <xdr:pic>
      <xdr:nvPicPr>
        <xdr:cNvPr id="804"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4094797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129784</xdr:rowOff>
    </xdr:to>
    <xdr:pic>
      <xdr:nvPicPr>
        <xdr:cNvPr id="805"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4094797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129784</xdr:rowOff>
    </xdr:to>
    <xdr:pic>
      <xdr:nvPicPr>
        <xdr:cNvPr id="806"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4094797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152400</xdr:rowOff>
    </xdr:to>
    <xdr:pic>
      <xdr:nvPicPr>
        <xdr:cNvPr id="8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09479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152400</xdr:rowOff>
    </xdr:to>
    <xdr:pic>
      <xdr:nvPicPr>
        <xdr:cNvPr id="8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09479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152400</xdr:rowOff>
    </xdr:to>
    <xdr:pic>
      <xdr:nvPicPr>
        <xdr:cNvPr id="8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09479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152400</xdr:rowOff>
    </xdr:to>
    <xdr:pic>
      <xdr:nvPicPr>
        <xdr:cNvPr id="8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09479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152400</xdr:rowOff>
    </xdr:to>
    <xdr:pic>
      <xdr:nvPicPr>
        <xdr:cNvPr id="8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09479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152400</xdr:rowOff>
    </xdr:to>
    <xdr:pic>
      <xdr:nvPicPr>
        <xdr:cNvPr id="8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09479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81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094797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81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094797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81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094797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152400</xdr:rowOff>
    </xdr:to>
    <xdr:pic>
      <xdr:nvPicPr>
        <xdr:cNvPr id="81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09479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152400</xdr:rowOff>
    </xdr:to>
    <xdr:pic>
      <xdr:nvPicPr>
        <xdr:cNvPr id="81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09479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81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094797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81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094797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152400</xdr:rowOff>
    </xdr:to>
    <xdr:pic>
      <xdr:nvPicPr>
        <xdr:cNvPr id="82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09479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152400</xdr:rowOff>
    </xdr:to>
    <xdr:pic>
      <xdr:nvPicPr>
        <xdr:cNvPr id="82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09479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152400</xdr:rowOff>
    </xdr:to>
    <xdr:pic>
      <xdr:nvPicPr>
        <xdr:cNvPr id="82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09479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152400</xdr:rowOff>
    </xdr:to>
    <xdr:pic>
      <xdr:nvPicPr>
        <xdr:cNvPr id="82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09479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25</xdr:row>
      <xdr:rowOff>289026</xdr:rowOff>
    </xdr:to>
    <xdr:pic>
      <xdr:nvPicPr>
        <xdr:cNvPr id="8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5300900"/>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25</xdr:row>
      <xdr:rowOff>289026</xdr:rowOff>
    </xdr:to>
    <xdr:pic>
      <xdr:nvPicPr>
        <xdr:cNvPr id="8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5300900"/>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25</xdr:row>
      <xdr:rowOff>289026</xdr:rowOff>
    </xdr:to>
    <xdr:pic>
      <xdr:nvPicPr>
        <xdr:cNvPr id="8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5300900"/>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25</xdr:row>
      <xdr:rowOff>289026</xdr:rowOff>
    </xdr:to>
    <xdr:pic>
      <xdr:nvPicPr>
        <xdr:cNvPr id="8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5300900"/>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35036</xdr:rowOff>
    </xdr:to>
    <xdr:pic>
      <xdr:nvPicPr>
        <xdr:cNvPr id="8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35036</xdr:rowOff>
    </xdr:to>
    <xdr:pic>
      <xdr:nvPicPr>
        <xdr:cNvPr id="8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8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8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8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8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8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8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8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8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54086</xdr:rowOff>
    </xdr:to>
    <xdr:pic>
      <xdr:nvPicPr>
        <xdr:cNvPr id="8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6461</xdr:rowOff>
    </xdr:to>
    <xdr:pic>
      <xdr:nvPicPr>
        <xdr:cNvPr id="8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6461</xdr:rowOff>
    </xdr:to>
    <xdr:pic>
      <xdr:nvPicPr>
        <xdr:cNvPr id="8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8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8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8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84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54086</xdr:rowOff>
    </xdr:to>
    <xdr:pic>
      <xdr:nvPicPr>
        <xdr:cNvPr id="84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84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84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54086</xdr:rowOff>
    </xdr:to>
    <xdr:pic>
      <xdr:nvPicPr>
        <xdr:cNvPr id="84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63611</xdr:rowOff>
    </xdr:to>
    <xdr:pic>
      <xdr:nvPicPr>
        <xdr:cNvPr id="84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85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85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85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85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85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85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35036</xdr:rowOff>
    </xdr:to>
    <xdr:pic>
      <xdr:nvPicPr>
        <xdr:cNvPr id="85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35036</xdr:rowOff>
    </xdr:to>
    <xdr:pic>
      <xdr:nvPicPr>
        <xdr:cNvPr id="85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85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8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8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8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8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8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8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8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8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8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54086</xdr:rowOff>
    </xdr:to>
    <xdr:pic>
      <xdr:nvPicPr>
        <xdr:cNvPr id="8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129784</xdr:rowOff>
    </xdr:to>
    <xdr:pic>
      <xdr:nvPicPr>
        <xdr:cNvPr id="869"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129784</xdr:rowOff>
    </xdr:to>
    <xdr:pic>
      <xdr:nvPicPr>
        <xdr:cNvPr id="870"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129784</xdr:rowOff>
    </xdr:to>
    <xdr:pic>
      <xdr:nvPicPr>
        <xdr:cNvPr id="871"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129784</xdr:rowOff>
    </xdr:to>
    <xdr:pic>
      <xdr:nvPicPr>
        <xdr:cNvPr id="872"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129784</xdr:rowOff>
    </xdr:to>
    <xdr:pic>
      <xdr:nvPicPr>
        <xdr:cNvPr id="873"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129784</xdr:rowOff>
    </xdr:to>
    <xdr:pic>
      <xdr:nvPicPr>
        <xdr:cNvPr id="874"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129784</xdr:rowOff>
    </xdr:to>
    <xdr:pic>
      <xdr:nvPicPr>
        <xdr:cNvPr id="875"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129784</xdr:rowOff>
    </xdr:to>
    <xdr:pic>
      <xdr:nvPicPr>
        <xdr:cNvPr id="876"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129784</xdr:rowOff>
    </xdr:to>
    <xdr:pic>
      <xdr:nvPicPr>
        <xdr:cNvPr id="877"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129784</xdr:rowOff>
    </xdr:to>
    <xdr:pic>
      <xdr:nvPicPr>
        <xdr:cNvPr id="878"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129784</xdr:rowOff>
    </xdr:to>
    <xdr:pic>
      <xdr:nvPicPr>
        <xdr:cNvPr id="879"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129784</xdr:rowOff>
    </xdr:to>
    <xdr:pic>
      <xdr:nvPicPr>
        <xdr:cNvPr id="880"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6461</xdr:rowOff>
    </xdr:to>
    <xdr:pic>
      <xdr:nvPicPr>
        <xdr:cNvPr id="88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6461</xdr:rowOff>
    </xdr:to>
    <xdr:pic>
      <xdr:nvPicPr>
        <xdr:cNvPr id="88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88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88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8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8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54086</xdr:rowOff>
    </xdr:to>
    <xdr:pic>
      <xdr:nvPicPr>
        <xdr:cNvPr id="8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8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8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8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8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8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89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54086</xdr:rowOff>
    </xdr:to>
    <xdr:pic>
      <xdr:nvPicPr>
        <xdr:cNvPr id="89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63611</xdr:rowOff>
    </xdr:to>
    <xdr:pic>
      <xdr:nvPicPr>
        <xdr:cNvPr id="89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167884</xdr:rowOff>
    </xdr:to>
    <xdr:pic>
      <xdr:nvPicPr>
        <xdr:cNvPr id="89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89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89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89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90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90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90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90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90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35036</xdr:rowOff>
    </xdr:to>
    <xdr:pic>
      <xdr:nvPicPr>
        <xdr:cNvPr id="90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35036</xdr:rowOff>
    </xdr:to>
    <xdr:pic>
      <xdr:nvPicPr>
        <xdr:cNvPr id="9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9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9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9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9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9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9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91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91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54086</xdr:rowOff>
    </xdr:to>
    <xdr:pic>
      <xdr:nvPicPr>
        <xdr:cNvPr id="91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6461</xdr:rowOff>
    </xdr:to>
    <xdr:pic>
      <xdr:nvPicPr>
        <xdr:cNvPr id="91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6461</xdr:rowOff>
    </xdr:to>
    <xdr:pic>
      <xdr:nvPicPr>
        <xdr:cNvPr id="91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91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91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92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92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54086</xdr:rowOff>
    </xdr:to>
    <xdr:pic>
      <xdr:nvPicPr>
        <xdr:cNvPr id="92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92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9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54086</xdr:rowOff>
    </xdr:to>
    <xdr:pic>
      <xdr:nvPicPr>
        <xdr:cNvPr id="9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63611</xdr:rowOff>
    </xdr:to>
    <xdr:pic>
      <xdr:nvPicPr>
        <xdr:cNvPr id="9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9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9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9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9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9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9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35036</xdr:rowOff>
    </xdr:to>
    <xdr:pic>
      <xdr:nvPicPr>
        <xdr:cNvPr id="9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35036</xdr:rowOff>
    </xdr:to>
    <xdr:pic>
      <xdr:nvPicPr>
        <xdr:cNvPr id="9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9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9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9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9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9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9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9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9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9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94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54086</xdr:rowOff>
    </xdr:to>
    <xdr:pic>
      <xdr:nvPicPr>
        <xdr:cNvPr id="94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129784</xdr:rowOff>
    </xdr:to>
    <xdr:pic>
      <xdr:nvPicPr>
        <xdr:cNvPr id="94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129784</xdr:rowOff>
    </xdr:to>
    <xdr:pic>
      <xdr:nvPicPr>
        <xdr:cNvPr id="94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129784</xdr:rowOff>
    </xdr:to>
    <xdr:pic>
      <xdr:nvPicPr>
        <xdr:cNvPr id="94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129784</xdr:rowOff>
    </xdr:to>
    <xdr:pic>
      <xdr:nvPicPr>
        <xdr:cNvPr id="94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129784</xdr:rowOff>
    </xdr:to>
    <xdr:pic>
      <xdr:nvPicPr>
        <xdr:cNvPr id="95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129784</xdr:rowOff>
    </xdr:to>
    <xdr:pic>
      <xdr:nvPicPr>
        <xdr:cNvPr id="95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129784</xdr:rowOff>
    </xdr:to>
    <xdr:pic>
      <xdr:nvPicPr>
        <xdr:cNvPr id="95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129784</xdr:rowOff>
    </xdr:to>
    <xdr:pic>
      <xdr:nvPicPr>
        <xdr:cNvPr id="95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129784</xdr:rowOff>
    </xdr:to>
    <xdr:pic>
      <xdr:nvPicPr>
        <xdr:cNvPr id="95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129784</xdr:rowOff>
    </xdr:to>
    <xdr:pic>
      <xdr:nvPicPr>
        <xdr:cNvPr id="95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129784</xdr:rowOff>
    </xdr:to>
    <xdr:pic>
      <xdr:nvPicPr>
        <xdr:cNvPr id="95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129784</xdr:rowOff>
    </xdr:to>
    <xdr:pic>
      <xdr:nvPicPr>
        <xdr:cNvPr id="95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6461</xdr:rowOff>
    </xdr:to>
    <xdr:pic>
      <xdr:nvPicPr>
        <xdr:cNvPr id="95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6461</xdr:rowOff>
    </xdr:to>
    <xdr:pic>
      <xdr:nvPicPr>
        <xdr:cNvPr id="9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9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9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9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9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54086</xdr:rowOff>
    </xdr:to>
    <xdr:pic>
      <xdr:nvPicPr>
        <xdr:cNvPr id="9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9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9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9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9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9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9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54086</xdr:rowOff>
    </xdr:to>
    <xdr:pic>
      <xdr:nvPicPr>
        <xdr:cNvPr id="9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63611</xdr:rowOff>
    </xdr:to>
    <xdr:pic>
      <xdr:nvPicPr>
        <xdr:cNvPr id="97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167884</xdr:rowOff>
    </xdr:to>
    <xdr:pic>
      <xdr:nvPicPr>
        <xdr:cNvPr id="97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97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97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97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97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97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97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98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98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73136</xdr:rowOff>
    </xdr:to>
    <xdr:pic>
      <xdr:nvPicPr>
        <xdr:cNvPr id="98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73136</xdr:rowOff>
    </xdr:to>
    <xdr:pic>
      <xdr:nvPicPr>
        <xdr:cNvPr id="98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167884</xdr:rowOff>
    </xdr:to>
    <xdr:pic>
      <xdr:nvPicPr>
        <xdr:cNvPr id="98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167884</xdr:rowOff>
    </xdr:to>
    <xdr:pic>
      <xdr:nvPicPr>
        <xdr:cNvPr id="9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9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9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167884</xdr:rowOff>
    </xdr:to>
    <xdr:pic>
      <xdr:nvPicPr>
        <xdr:cNvPr id="9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167884</xdr:rowOff>
    </xdr:to>
    <xdr:pic>
      <xdr:nvPicPr>
        <xdr:cNvPr id="9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167884</xdr:rowOff>
    </xdr:to>
    <xdr:pic>
      <xdr:nvPicPr>
        <xdr:cNvPr id="9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167884</xdr:rowOff>
    </xdr:to>
    <xdr:pic>
      <xdr:nvPicPr>
        <xdr:cNvPr id="9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167884</xdr:rowOff>
    </xdr:to>
    <xdr:pic>
      <xdr:nvPicPr>
        <xdr:cNvPr id="9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167884</xdr:rowOff>
    </xdr:to>
    <xdr:pic>
      <xdr:nvPicPr>
        <xdr:cNvPr id="99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95250</xdr:rowOff>
    </xdr:to>
    <xdr:pic>
      <xdr:nvPicPr>
        <xdr:cNvPr id="99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167884</xdr:rowOff>
    </xdr:to>
    <xdr:pic>
      <xdr:nvPicPr>
        <xdr:cNvPr id="995"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167884</xdr:rowOff>
    </xdr:to>
    <xdr:pic>
      <xdr:nvPicPr>
        <xdr:cNvPr id="996"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167884</xdr:rowOff>
    </xdr:to>
    <xdr:pic>
      <xdr:nvPicPr>
        <xdr:cNvPr id="997"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167884</xdr:rowOff>
    </xdr:to>
    <xdr:pic>
      <xdr:nvPicPr>
        <xdr:cNvPr id="998"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167884</xdr:rowOff>
    </xdr:to>
    <xdr:pic>
      <xdr:nvPicPr>
        <xdr:cNvPr id="999"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167884</xdr:rowOff>
    </xdr:to>
    <xdr:pic>
      <xdr:nvPicPr>
        <xdr:cNvPr id="1000"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167884</xdr:rowOff>
    </xdr:to>
    <xdr:pic>
      <xdr:nvPicPr>
        <xdr:cNvPr id="1001"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167884</xdr:rowOff>
    </xdr:to>
    <xdr:pic>
      <xdr:nvPicPr>
        <xdr:cNvPr id="1002"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167884</xdr:rowOff>
    </xdr:to>
    <xdr:pic>
      <xdr:nvPicPr>
        <xdr:cNvPr id="1003"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167884</xdr:rowOff>
    </xdr:to>
    <xdr:pic>
      <xdr:nvPicPr>
        <xdr:cNvPr id="1004"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167884</xdr:rowOff>
    </xdr:to>
    <xdr:pic>
      <xdr:nvPicPr>
        <xdr:cNvPr id="1005"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167884</xdr:rowOff>
    </xdr:to>
    <xdr:pic>
      <xdr:nvPicPr>
        <xdr:cNvPr id="1006"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0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0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0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0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0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0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95250</xdr:rowOff>
    </xdr:to>
    <xdr:pic>
      <xdr:nvPicPr>
        <xdr:cNvPr id="101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167884</xdr:rowOff>
    </xdr:to>
    <xdr:pic>
      <xdr:nvPicPr>
        <xdr:cNvPr id="101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167884</xdr:rowOff>
    </xdr:to>
    <xdr:pic>
      <xdr:nvPicPr>
        <xdr:cNvPr id="101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01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01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167884</xdr:rowOff>
    </xdr:to>
    <xdr:pic>
      <xdr:nvPicPr>
        <xdr:cNvPr id="101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167884</xdr:rowOff>
    </xdr:to>
    <xdr:pic>
      <xdr:nvPicPr>
        <xdr:cNvPr id="101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95250</xdr:rowOff>
    </xdr:to>
    <xdr:pic>
      <xdr:nvPicPr>
        <xdr:cNvPr id="102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106456</xdr:rowOff>
    </xdr:to>
    <xdr:pic>
      <xdr:nvPicPr>
        <xdr:cNvPr id="102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167884</xdr:rowOff>
    </xdr:to>
    <xdr:pic>
      <xdr:nvPicPr>
        <xdr:cNvPr id="102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167884</xdr:rowOff>
    </xdr:to>
    <xdr:pic>
      <xdr:nvPicPr>
        <xdr:cNvPr id="102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0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0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167884</xdr:rowOff>
    </xdr:to>
    <xdr:pic>
      <xdr:nvPicPr>
        <xdr:cNvPr id="10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167884</xdr:rowOff>
    </xdr:to>
    <xdr:pic>
      <xdr:nvPicPr>
        <xdr:cNvPr id="10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167884</xdr:rowOff>
    </xdr:to>
    <xdr:pic>
      <xdr:nvPicPr>
        <xdr:cNvPr id="10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167884</xdr:rowOff>
    </xdr:to>
    <xdr:pic>
      <xdr:nvPicPr>
        <xdr:cNvPr id="10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0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0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167884</xdr:rowOff>
    </xdr:to>
    <xdr:pic>
      <xdr:nvPicPr>
        <xdr:cNvPr id="10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167884</xdr:rowOff>
    </xdr:to>
    <xdr:pic>
      <xdr:nvPicPr>
        <xdr:cNvPr id="10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73136</xdr:rowOff>
    </xdr:to>
    <xdr:pic>
      <xdr:nvPicPr>
        <xdr:cNvPr id="10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73136</xdr:rowOff>
    </xdr:to>
    <xdr:pic>
      <xdr:nvPicPr>
        <xdr:cNvPr id="10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167884</xdr:rowOff>
    </xdr:to>
    <xdr:pic>
      <xdr:nvPicPr>
        <xdr:cNvPr id="10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167884</xdr:rowOff>
    </xdr:to>
    <xdr:pic>
      <xdr:nvPicPr>
        <xdr:cNvPr id="10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0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0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167884</xdr:rowOff>
    </xdr:to>
    <xdr:pic>
      <xdr:nvPicPr>
        <xdr:cNvPr id="10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167884</xdr:rowOff>
    </xdr:to>
    <xdr:pic>
      <xdr:nvPicPr>
        <xdr:cNvPr id="10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167884</xdr:rowOff>
    </xdr:to>
    <xdr:pic>
      <xdr:nvPicPr>
        <xdr:cNvPr id="10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167884</xdr:rowOff>
    </xdr:to>
    <xdr:pic>
      <xdr:nvPicPr>
        <xdr:cNvPr id="10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167884</xdr:rowOff>
    </xdr:to>
    <xdr:pic>
      <xdr:nvPicPr>
        <xdr:cNvPr id="104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167884</xdr:rowOff>
    </xdr:to>
    <xdr:pic>
      <xdr:nvPicPr>
        <xdr:cNvPr id="104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95250</xdr:rowOff>
    </xdr:to>
    <xdr:pic>
      <xdr:nvPicPr>
        <xdr:cNvPr id="104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167884</xdr:rowOff>
    </xdr:to>
    <xdr:pic>
      <xdr:nvPicPr>
        <xdr:cNvPr id="1047"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167884</xdr:rowOff>
    </xdr:to>
    <xdr:pic>
      <xdr:nvPicPr>
        <xdr:cNvPr id="1048"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167884</xdr:rowOff>
    </xdr:to>
    <xdr:pic>
      <xdr:nvPicPr>
        <xdr:cNvPr id="1049"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167884</xdr:rowOff>
    </xdr:to>
    <xdr:pic>
      <xdr:nvPicPr>
        <xdr:cNvPr id="1050"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167884</xdr:rowOff>
    </xdr:to>
    <xdr:pic>
      <xdr:nvPicPr>
        <xdr:cNvPr id="1051"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167884</xdr:rowOff>
    </xdr:to>
    <xdr:pic>
      <xdr:nvPicPr>
        <xdr:cNvPr id="1052"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167884</xdr:rowOff>
    </xdr:to>
    <xdr:pic>
      <xdr:nvPicPr>
        <xdr:cNvPr id="1053"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167884</xdr:rowOff>
    </xdr:to>
    <xdr:pic>
      <xdr:nvPicPr>
        <xdr:cNvPr id="1054"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167884</xdr:rowOff>
    </xdr:to>
    <xdr:pic>
      <xdr:nvPicPr>
        <xdr:cNvPr id="1055"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167884</xdr:rowOff>
    </xdr:to>
    <xdr:pic>
      <xdr:nvPicPr>
        <xdr:cNvPr id="1056"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167884</xdr:rowOff>
    </xdr:to>
    <xdr:pic>
      <xdr:nvPicPr>
        <xdr:cNvPr id="1057"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167884</xdr:rowOff>
    </xdr:to>
    <xdr:pic>
      <xdr:nvPicPr>
        <xdr:cNvPr id="1058"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0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0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0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0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0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0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95250</xdr:rowOff>
    </xdr:to>
    <xdr:pic>
      <xdr:nvPicPr>
        <xdr:cNvPr id="10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167884</xdr:rowOff>
    </xdr:to>
    <xdr:pic>
      <xdr:nvPicPr>
        <xdr:cNvPr id="10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167884</xdr:rowOff>
    </xdr:to>
    <xdr:pic>
      <xdr:nvPicPr>
        <xdr:cNvPr id="10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0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0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167884</xdr:rowOff>
    </xdr:to>
    <xdr:pic>
      <xdr:nvPicPr>
        <xdr:cNvPr id="10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167884</xdr:rowOff>
    </xdr:to>
    <xdr:pic>
      <xdr:nvPicPr>
        <xdr:cNvPr id="10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95250</xdr:rowOff>
    </xdr:to>
    <xdr:pic>
      <xdr:nvPicPr>
        <xdr:cNvPr id="107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106456</xdr:rowOff>
    </xdr:to>
    <xdr:pic>
      <xdr:nvPicPr>
        <xdr:cNvPr id="107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167884</xdr:rowOff>
    </xdr:to>
    <xdr:pic>
      <xdr:nvPicPr>
        <xdr:cNvPr id="107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167884</xdr:rowOff>
    </xdr:to>
    <xdr:pic>
      <xdr:nvPicPr>
        <xdr:cNvPr id="107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07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07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167884</xdr:rowOff>
    </xdr:to>
    <xdr:pic>
      <xdr:nvPicPr>
        <xdr:cNvPr id="107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167884</xdr:rowOff>
    </xdr:to>
    <xdr:pic>
      <xdr:nvPicPr>
        <xdr:cNvPr id="107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167884</xdr:rowOff>
    </xdr:to>
    <xdr:pic>
      <xdr:nvPicPr>
        <xdr:cNvPr id="108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167884</xdr:rowOff>
    </xdr:to>
    <xdr:pic>
      <xdr:nvPicPr>
        <xdr:cNvPr id="108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167884</xdr:rowOff>
    </xdr:to>
    <xdr:pic>
      <xdr:nvPicPr>
        <xdr:cNvPr id="108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167884</xdr:rowOff>
    </xdr:to>
    <xdr:pic>
      <xdr:nvPicPr>
        <xdr:cNvPr id="108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167884</xdr:rowOff>
    </xdr:to>
    <xdr:pic>
      <xdr:nvPicPr>
        <xdr:cNvPr id="108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167884</xdr:rowOff>
    </xdr:to>
    <xdr:pic>
      <xdr:nvPicPr>
        <xdr:cNvPr id="10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0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0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167884</xdr:rowOff>
    </xdr:to>
    <xdr:pic>
      <xdr:nvPicPr>
        <xdr:cNvPr id="10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167884</xdr:rowOff>
    </xdr:to>
    <xdr:pic>
      <xdr:nvPicPr>
        <xdr:cNvPr id="10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95250</xdr:rowOff>
    </xdr:to>
    <xdr:pic>
      <xdr:nvPicPr>
        <xdr:cNvPr id="10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29</xdr:row>
      <xdr:rowOff>234288</xdr:rowOff>
    </xdr:to>
    <xdr:pic>
      <xdr:nvPicPr>
        <xdr:cNvPr id="10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1933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28</xdr:row>
      <xdr:rowOff>266431</xdr:rowOff>
    </xdr:to>
    <xdr:pic>
      <xdr:nvPicPr>
        <xdr:cNvPr id="10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1581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196459</xdr:rowOff>
    </xdr:to>
    <xdr:pic>
      <xdr:nvPicPr>
        <xdr:cNvPr id="109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6616600"/>
          <a:ext cx="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25</xdr:row>
      <xdr:rowOff>95024</xdr:rowOff>
    </xdr:to>
    <xdr:pic>
      <xdr:nvPicPr>
        <xdr:cNvPr id="109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6616600"/>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25</xdr:row>
      <xdr:rowOff>95024</xdr:rowOff>
    </xdr:to>
    <xdr:pic>
      <xdr:nvPicPr>
        <xdr:cNvPr id="109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6616600"/>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09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69976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09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69976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09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09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23</xdr:row>
      <xdr:rowOff>156882</xdr:rowOff>
    </xdr:to>
    <xdr:pic>
      <xdr:nvPicPr>
        <xdr:cNvPr id="1100"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23</xdr:row>
      <xdr:rowOff>156882</xdr:rowOff>
    </xdr:to>
    <xdr:pic>
      <xdr:nvPicPr>
        <xdr:cNvPr id="1101"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23</xdr:row>
      <xdr:rowOff>156882</xdr:rowOff>
    </xdr:to>
    <xdr:pic>
      <xdr:nvPicPr>
        <xdr:cNvPr id="1102"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23</xdr:row>
      <xdr:rowOff>156882</xdr:rowOff>
    </xdr:to>
    <xdr:pic>
      <xdr:nvPicPr>
        <xdr:cNvPr id="1103"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23</xdr:row>
      <xdr:rowOff>156882</xdr:rowOff>
    </xdr:to>
    <xdr:pic>
      <xdr:nvPicPr>
        <xdr:cNvPr id="1104"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23</xdr:row>
      <xdr:rowOff>156882</xdr:rowOff>
    </xdr:to>
    <xdr:pic>
      <xdr:nvPicPr>
        <xdr:cNvPr id="1105"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23</xdr:row>
      <xdr:rowOff>156882</xdr:rowOff>
    </xdr:to>
    <xdr:pic>
      <xdr:nvPicPr>
        <xdr:cNvPr id="1106"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23</xdr:row>
      <xdr:rowOff>156882</xdr:rowOff>
    </xdr:to>
    <xdr:pic>
      <xdr:nvPicPr>
        <xdr:cNvPr id="1107"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23</xdr:row>
      <xdr:rowOff>156882</xdr:rowOff>
    </xdr:to>
    <xdr:pic>
      <xdr:nvPicPr>
        <xdr:cNvPr id="1108"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1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1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1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1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1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1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1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2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2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2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2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4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4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4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4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4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4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5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5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5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5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5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5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5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5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5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7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23</xdr:row>
      <xdr:rowOff>156882</xdr:rowOff>
    </xdr:to>
    <xdr:pic>
      <xdr:nvPicPr>
        <xdr:cNvPr id="1173"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23</xdr:row>
      <xdr:rowOff>156882</xdr:rowOff>
    </xdr:to>
    <xdr:pic>
      <xdr:nvPicPr>
        <xdr:cNvPr id="1174"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23</xdr:row>
      <xdr:rowOff>156882</xdr:rowOff>
    </xdr:to>
    <xdr:pic>
      <xdr:nvPicPr>
        <xdr:cNvPr id="1175"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23</xdr:row>
      <xdr:rowOff>156882</xdr:rowOff>
    </xdr:to>
    <xdr:pic>
      <xdr:nvPicPr>
        <xdr:cNvPr id="1176"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23</xdr:row>
      <xdr:rowOff>156882</xdr:rowOff>
    </xdr:to>
    <xdr:pic>
      <xdr:nvPicPr>
        <xdr:cNvPr id="1177"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23</xdr:row>
      <xdr:rowOff>156882</xdr:rowOff>
    </xdr:to>
    <xdr:pic>
      <xdr:nvPicPr>
        <xdr:cNvPr id="1178"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23</xdr:row>
      <xdr:rowOff>156882</xdr:rowOff>
    </xdr:to>
    <xdr:pic>
      <xdr:nvPicPr>
        <xdr:cNvPr id="1179"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23</xdr:row>
      <xdr:rowOff>156882</xdr:rowOff>
    </xdr:to>
    <xdr:pic>
      <xdr:nvPicPr>
        <xdr:cNvPr id="1180"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23</xdr:row>
      <xdr:rowOff>156882</xdr:rowOff>
    </xdr:to>
    <xdr:pic>
      <xdr:nvPicPr>
        <xdr:cNvPr id="1181"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23</xdr:row>
      <xdr:rowOff>156882</xdr:rowOff>
    </xdr:to>
    <xdr:pic>
      <xdr:nvPicPr>
        <xdr:cNvPr id="1182"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23</xdr:row>
      <xdr:rowOff>156882</xdr:rowOff>
    </xdr:to>
    <xdr:pic>
      <xdr:nvPicPr>
        <xdr:cNvPr id="1183"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23</xdr:row>
      <xdr:rowOff>156882</xdr:rowOff>
    </xdr:to>
    <xdr:pic>
      <xdr:nvPicPr>
        <xdr:cNvPr id="1184"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9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9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9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9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9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9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19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0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0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0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0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0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0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1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1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1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1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1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1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1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2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23</xdr:row>
      <xdr:rowOff>156882</xdr:rowOff>
    </xdr:to>
    <xdr:pic>
      <xdr:nvPicPr>
        <xdr:cNvPr id="1221"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23</xdr:row>
      <xdr:rowOff>156882</xdr:rowOff>
    </xdr:to>
    <xdr:pic>
      <xdr:nvPicPr>
        <xdr:cNvPr id="1222"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23</xdr:row>
      <xdr:rowOff>156882</xdr:rowOff>
    </xdr:to>
    <xdr:pic>
      <xdr:nvPicPr>
        <xdr:cNvPr id="1223"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23</xdr:row>
      <xdr:rowOff>156882</xdr:rowOff>
    </xdr:to>
    <xdr:pic>
      <xdr:nvPicPr>
        <xdr:cNvPr id="1224"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23</xdr:row>
      <xdr:rowOff>156882</xdr:rowOff>
    </xdr:to>
    <xdr:pic>
      <xdr:nvPicPr>
        <xdr:cNvPr id="1225"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23</xdr:row>
      <xdr:rowOff>156882</xdr:rowOff>
    </xdr:to>
    <xdr:pic>
      <xdr:nvPicPr>
        <xdr:cNvPr id="1226"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23</xdr:row>
      <xdr:rowOff>156882</xdr:rowOff>
    </xdr:to>
    <xdr:pic>
      <xdr:nvPicPr>
        <xdr:cNvPr id="1227"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23</xdr:row>
      <xdr:rowOff>156882</xdr:rowOff>
    </xdr:to>
    <xdr:pic>
      <xdr:nvPicPr>
        <xdr:cNvPr id="1228"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23</xdr:row>
      <xdr:rowOff>156882</xdr:rowOff>
    </xdr:to>
    <xdr:pic>
      <xdr:nvPicPr>
        <xdr:cNvPr id="1229"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23</xdr:row>
      <xdr:rowOff>156882</xdr:rowOff>
    </xdr:to>
    <xdr:pic>
      <xdr:nvPicPr>
        <xdr:cNvPr id="1230"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23</xdr:row>
      <xdr:rowOff>156882</xdr:rowOff>
    </xdr:to>
    <xdr:pic>
      <xdr:nvPicPr>
        <xdr:cNvPr id="1231"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23</xdr:row>
      <xdr:rowOff>156882</xdr:rowOff>
    </xdr:to>
    <xdr:pic>
      <xdr:nvPicPr>
        <xdr:cNvPr id="1232"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4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4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4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4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4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4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5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5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5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5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5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5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5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5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5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7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7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7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7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7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7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7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7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8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8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8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8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8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9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9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9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9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9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9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29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0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0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0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0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0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0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1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1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1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1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1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1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1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2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2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2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2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4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4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4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4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4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23</xdr:row>
      <xdr:rowOff>156882</xdr:rowOff>
    </xdr:to>
    <xdr:pic>
      <xdr:nvPicPr>
        <xdr:cNvPr id="1349"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23</xdr:row>
      <xdr:rowOff>156882</xdr:rowOff>
    </xdr:to>
    <xdr:pic>
      <xdr:nvPicPr>
        <xdr:cNvPr id="1350"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23</xdr:row>
      <xdr:rowOff>156882</xdr:rowOff>
    </xdr:to>
    <xdr:pic>
      <xdr:nvPicPr>
        <xdr:cNvPr id="1351"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23</xdr:row>
      <xdr:rowOff>156882</xdr:rowOff>
    </xdr:to>
    <xdr:pic>
      <xdr:nvPicPr>
        <xdr:cNvPr id="1352"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23</xdr:row>
      <xdr:rowOff>156882</xdr:rowOff>
    </xdr:to>
    <xdr:pic>
      <xdr:nvPicPr>
        <xdr:cNvPr id="1353"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23</xdr:row>
      <xdr:rowOff>156882</xdr:rowOff>
    </xdr:to>
    <xdr:pic>
      <xdr:nvPicPr>
        <xdr:cNvPr id="1354"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23</xdr:row>
      <xdr:rowOff>156882</xdr:rowOff>
    </xdr:to>
    <xdr:pic>
      <xdr:nvPicPr>
        <xdr:cNvPr id="1355"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23</xdr:row>
      <xdr:rowOff>156882</xdr:rowOff>
    </xdr:to>
    <xdr:pic>
      <xdr:nvPicPr>
        <xdr:cNvPr id="1356"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23</xdr:row>
      <xdr:rowOff>156882</xdr:rowOff>
    </xdr:to>
    <xdr:pic>
      <xdr:nvPicPr>
        <xdr:cNvPr id="1357"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23</xdr:row>
      <xdr:rowOff>156882</xdr:rowOff>
    </xdr:to>
    <xdr:pic>
      <xdr:nvPicPr>
        <xdr:cNvPr id="1358"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23</xdr:row>
      <xdr:rowOff>156882</xdr:rowOff>
    </xdr:to>
    <xdr:pic>
      <xdr:nvPicPr>
        <xdr:cNvPr id="1359"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23</xdr:row>
      <xdr:rowOff>156882</xdr:rowOff>
    </xdr:to>
    <xdr:pic>
      <xdr:nvPicPr>
        <xdr:cNvPr id="1360"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7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7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7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7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7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7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7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7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8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8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8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8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8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9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9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9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9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9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9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39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40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40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40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40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40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40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4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4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4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4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4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4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4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41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41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41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41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41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41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41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42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23</xdr:row>
      <xdr:rowOff>156882</xdr:rowOff>
    </xdr:to>
    <xdr:pic>
      <xdr:nvPicPr>
        <xdr:cNvPr id="1421"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23</xdr:row>
      <xdr:rowOff>156882</xdr:rowOff>
    </xdr:to>
    <xdr:pic>
      <xdr:nvPicPr>
        <xdr:cNvPr id="1422"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23</xdr:row>
      <xdr:rowOff>156882</xdr:rowOff>
    </xdr:to>
    <xdr:pic>
      <xdr:nvPicPr>
        <xdr:cNvPr id="1423"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23</xdr:row>
      <xdr:rowOff>156882</xdr:rowOff>
    </xdr:to>
    <xdr:pic>
      <xdr:nvPicPr>
        <xdr:cNvPr id="1424"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23</xdr:row>
      <xdr:rowOff>156882</xdr:rowOff>
    </xdr:to>
    <xdr:pic>
      <xdr:nvPicPr>
        <xdr:cNvPr id="1425"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23</xdr:row>
      <xdr:rowOff>156882</xdr:rowOff>
    </xdr:to>
    <xdr:pic>
      <xdr:nvPicPr>
        <xdr:cNvPr id="1426"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23</xdr:row>
      <xdr:rowOff>156882</xdr:rowOff>
    </xdr:to>
    <xdr:pic>
      <xdr:nvPicPr>
        <xdr:cNvPr id="1427"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23</xdr:row>
      <xdr:rowOff>156882</xdr:rowOff>
    </xdr:to>
    <xdr:pic>
      <xdr:nvPicPr>
        <xdr:cNvPr id="1428"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23</xdr:row>
      <xdr:rowOff>156882</xdr:rowOff>
    </xdr:to>
    <xdr:pic>
      <xdr:nvPicPr>
        <xdr:cNvPr id="1429"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23</xdr:row>
      <xdr:rowOff>156882</xdr:rowOff>
    </xdr:to>
    <xdr:pic>
      <xdr:nvPicPr>
        <xdr:cNvPr id="1430"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23</xdr:row>
      <xdr:rowOff>156882</xdr:rowOff>
    </xdr:to>
    <xdr:pic>
      <xdr:nvPicPr>
        <xdr:cNvPr id="1431"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23</xdr:row>
      <xdr:rowOff>156882</xdr:rowOff>
    </xdr:to>
    <xdr:pic>
      <xdr:nvPicPr>
        <xdr:cNvPr id="1432"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4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4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4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4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4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4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4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4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4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4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4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44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44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44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44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44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44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45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23</xdr:row>
      <xdr:rowOff>156882</xdr:rowOff>
    </xdr:to>
    <xdr:pic>
      <xdr:nvPicPr>
        <xdr:cNvPr id="145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79501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35036</xdr:rowOff>
    </xdr:to>
    <xdr:pic>
      <xdr:nvPicPr>
        <xdr:cNvPr id="145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35036</xdr:rowOff>
    </xdr:to>
    <xdr:pic>
      <xdr:nvPicPr>
        <xdr:cNvPr id="145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145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145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45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45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145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14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14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14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54086</xdr:rowOff>
    </xdr:to>
    <xdr:pic>
      <xdr:nvPicPr>
        <xdr:cNvPr id="14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6461</xdr:rowOff>
    </xdr:to>
    <xdr:pic>
      <xdr:nvPicPr>
        <xdr:cNvPr id="14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6461</xdr:rowOff>
    </xdr:to>
    <xdr:pic>
      <xdr:nvPicPr>
        <xdr:cNvPr id="14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4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4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4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4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54086</xdr:rowOff>
    </xdr:to>
    <xdr:pic>
      <xdr:nvPicPr>
        <xdr:cNvPr id="14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4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4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54086</xdr:rowOff>
    </xdr:to>
    <xdr:pic>
      <xdr:nvPicPr>
        <xdr:cNvPr id="147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63611</xdr:rowOff>
    </xdr:to>
    <xdr:pic>
      <xdr:nvPicPr>
        <xdr:cNvPr id="147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47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47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147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147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47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47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35036</xdr:rowOff>
    </xdr:to>
    <xdr:pic>
      <xdr:nvPicPr>
        <xdr:cNvPr id="148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35036</xdr:rowOff>
    </xdr:to>
    <xdr:pic>
      <xdr:nvPicPr>
        <xdr:cNvPr id="148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148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148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48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4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14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14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14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14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14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14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54086</xdr:rowOff>
    </xdr:to>
    <xdr:pic>
      <xdr:nvPicPr>
        <xdr:cNvPr id="14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129784</xdr:rowOff>
    </xdr:to>
    <xdr:pic>
      <xdr:nvPicPr>
        <xdr:cNvPr id="1493"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129784</xdr:rowOff>
    </xdr:to>
    <xdr:pic>
      <xdr:nvPicPr>
        <xdr:cNvPr id="1494"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129784</xdr:rowOff>
    </xdr:to>
    <xdr:pic>
      <xdr:nvPicPr>
        <xdr:cNvPr id="1495"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129784</xdr:rowOff>
    </xdr:to>
    <xdr:pic>
      <xdr:nvPicPr>
        <xdr:cNvPr id="1496"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129784</xdr:rowOff>
    </xdr:to>
    <xdr:pic>
      <xdr:nvPicPr>
        <xdr:cNvPr id="1497"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129784</xdr:rowOff>
    </xdr:to>
    <xdr:pic>
      <xdr:nvPicPr>
        <xdr:cNvPr id="1498"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129784</xdr:rowOff>
    </xdr:to>
    <xdr:pic>
      <xdr:nvPicPr>
        <xdr:cNvPr id="1499"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129784</xdr:rowOff>
    </xdr:to>
    <xdr:pic>
      <xdr:nvPicPr>
        <xdr:cNvPr id="1500"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129784</xdr:rowOff>
    </xdr:to>
    <xdr:pic>
      <xdr:nvPicPr>
        <xdr:cNvPr id="1501"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129784</xdr:rowOff>
    </xdr:to>
    <xdr:pic>
      <xdr:nvPicPr>
        <xdr:cNvPr id="1502"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1571625</xdr:colOff>
      <xdr:row>23</xdr:row>
      <xdr:rowOff>0</xdr:rowOff>
    </xdr:from>
    <xdr:to>
      <xdr:col>1</xdr:col>
      <xdr:colOff>1571625</xdr:colOff>
      <xdr:row>24</xdr:row>
      <xdr:rowOff>129784</xdr:rowOff>
    </xdr:to>
    <xdr:pic>
      <xdr:nvPicPr>
        <xdr:cNvPr id="1503"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1047750</xdr:colOff>
      <xdr:row>23</xdr:row>
      <xdr:rowOff>0</xdr:rowOff>
    </xdr:from>
    <xdr:to>
      <xdr:col>1</xdr:col>
      <xdr:colOff>1047750</xdr:colOff>
      <xdr:row>24</xdr:row>
      <xdr:rowOff>129784</xdr:rowOff>
    </xdr:to>
    <xdr:pic>
      <xdr:nvPicPr>
        <xdr:cNvPr id="1504"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6461</xdr:rowOff>
    </xdr:to>
    <xdr:pic>
      <xdr:nvPicPr>
        <xdr:cNvPr id="150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6461</xdr:rowOff>
    </xdr:to>
    <xdr:pic>
      <xdr:nvPicPr>
        <xdr:cNvPr id="15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5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5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5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5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54086</xdr:rowOff>
    </xdr:to>
    <xdr:pic>
      <xdr:nvPicPr>
        <xdr:cNvPr id="15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15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151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51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51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151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151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54086</xdr:rowOff>
    </xdr:to>
    <xdr:pic>
      <xdr:nvPicPr>
        <xdr:cNvPr id="151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63611</xdr:rowOff>
    </xdr:to>
    <xdr:pic>
      <xdr:nvPicPr>
        <xdr:cNvPr id="151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167884</xdr:rowOff>
    </xdr:to>
    <xdr:pic>
      <xdr:nvPicPr>
        <xdr:cNvPr id="152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52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52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152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15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15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15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5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5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35036</xdr:rowOff>
    </xdr:to>
    <xdr:pic>
      <xdr:nvPicPr>
        <xdr:cNvPr id="15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35036</xdr:rowOff>
    </xdr:to>
    <xdr:pic>
      <xdr:nvPicPr>
        <xdr:cNvPr id="15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15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15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5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5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15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15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15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129784</xdr:rowOff>
    </xdr:to>
    <xdr:pic>
      <xdr:nvPicPr>
        <xdr:cNvPr id="15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54086</xdr:rowOff>
    </xdr:to>
    <xdr:pic>
      <xdr:nvPicPr>
        <xdr:cNvPr id="15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6461</xdr:rowOff>
    </xdr:to>
    <xdr:pic>
      <xdr:nvPicPr>
        <xdr:cNvPr id="15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6461</xdr:rowOff>
    </xdr:to>
    <xdr:pic>
      <xdr:nvPicPr>
        <xdr:cNvPr id="15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5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5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54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857250</xdr:colOff>
      <xdr:row>23</xdr:row>
      <xdr:rowOff>0</xdr:rowOff>
    </xdr:from>
    <xdr:to>
      <xdr:col>1</xdr:col>
      <xdr:colOff>857250</xdr:colOff>
      <xdr:row>24</xdr:row>
      <xdr:rowOff>2260</xdr:rowOff>
    </xdr:to>
    <xdr:pic>
      <xdr:nvPicPr>
        <xdr:cNvPr id="154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466344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857250</xdr:colOff>
      <xdr:row>23</xdr:row>
      <xdr:rowOff>0</xdr:rowOff>
    </xdr:from>
    <xdr:ext cx="0" cy="493779"/>
    <xdr:pic>
      <xdr:nvPicPr>
        <xdr:cNvPr id="154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937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17579"/>
    <xdr:pic>
      <xdr:nvPicPr>
        <xdr:cNvPr id="154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17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17579"/>
    <xdr:pic>
      <xdr:nvPicPr>
        <xdr:cNvPr id="154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17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93779"/>
    <xdr:pic>
      <xdr:nvPicPr>
        <xdr:cNvPr id="154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937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17579"/>
    <xdr:pic>
      <xdr:nvPicPr>
        <xdr:cNvPr id="155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17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17579"/>
    <xdr:pic>
      <xdr:nvPicPr>
        <xdr:cNvPr id="155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17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22329"/>
    <xdr:pic>
      <xdr:nvPicPr>
        <xdr:cNvPr id="155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3986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22329"/>
    <xdr:pic>
      <xdr:nvPicPr>
        <xdr:cNvPr id="155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3986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03279"/>
    <xdr:pic>
      <xdr:nvPicPr>
        <xdr:cNvPr id="155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3986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03279"/>
    <xdr:pic>
      <xdr:nvPicPr>
        <xdr:cNvPr id="155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3986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55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55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55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5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5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5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5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5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22329"/>
    <xdr:pic>
      <xdr:nvPicPr>
        <xdr:cNvPr id="1564" name="Picture 1563"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3986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23</xdr:row>
      <xdr:rowOff>0</xdr:rowOff>
    </xdr:from>
    <xdr:ext cx="0" cy="427104"/>
    <xdr:pic>
      <xdr:nvPicPr>
        <xdr:cNvPr id="1565"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23</xdr:row>
      <xdr:rowOff>0</xdr:rowOff>
    </xdr:from>
    <xdr:ext cx="0" cy="427104"/>
    <xdr:pic>
      <xdr:nvPicPr>
        <xdr:cNvPr id="1566"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23</xdr:row>
      <xdr:rowOff>0</xdr:rowOff>
    </xdr:from>
    <xdr:ext cx="0" cy="427104"/>
    <xdr:pic>
      <xdr:nvPicPr>
        <xdr:cNvPr id="1567"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23</xdr:row>
      <xdr:rowOff>0</xdr:rowOff>
    </xdr:from>
    <xdr:ext cx="0" cy="427104"/>
    <xdr:pic>
      <xdr:nvPicPr>
        <xdr:cNvPr id="1568"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23</xdr:row>
      <xdr:rowOff>0</xdr:rowOff>
    </xdr:from>
    <xdr:ext cx="0" cy="427104"/>
    <xdr:pic>
      <xdr:nvPicPr>
        <xdr:cNvPr id="1569"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23</xdr:row>
      <xdr:rowOff>0</xdr:rowOff>
    </xdr:from>
    <xdr:ext cx="0" cy="427104"/>
    <xdr:pic>
      <xdr:nvPicPr>
        <xdr:cNvPr id="1570"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23</xdr:row>
      <xdr:rowOff>0</xdr:rowOff>
    </xdr:from>
    <xdr:ext cx="0" cy="427104"/>
    <xdr:pic>
      <xdr:nvPicPr>
        <xdr:cNvPr id="1571"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23</xdr:row>
      <xdr:rowOff>0</xdr:rowOff>
    </xdr:from>
    <xdr:ext cx="0" cy="427104"/>
    <xdr:pic>
      <xdr:nvPicPr>
        <xdr:cNvPr id="1572"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23</xdr:row>
      <xdr:rowOff>0</xdr:rowOff>
    </xdr:from>
    <xdr:ext cx="0" cy="427104"/>
    <xdr:pic>
      <xdr:nvPicPr>
        <xdr:cNvPr id="1573"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23</xdr:row>
      <xdr:rowOff>0</xdr:rowOff>
    </xdr:from>
    <xdr:ext cx="0" cy="427104"/>
    <xdr:pic>
      <xdr:nvPicPr>
        <xdr:cNvPr id="1574"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23</xdr:row>
      <xdr:rowOff>0</xdr:rowOff>
    </xdr:from>
    <xdr:ext cx="0" cy="427104"/>
    <xdr:pic>
      <xdr:nvPicPr>
        <xdr:cNvPr id="1575"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23</xdr:row>
      <xdr:rowOff>0</xdr:rowOff>
    </xdr:from>
    <xdr:ext cx="0" cy="427104"/>
    <xdr:pic>
      <xdr:nvPicPr>
        <xdr:cNvPr id="1576"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0</xdr:col>
      <xdr:colOff>857250</xdr:colOff>
      <xdr:row>23</xdr:row>
      <xdr:rowOff>0</xdr:rowOff>
    </xdr:from>
    <xdr:ext cx="9649" cy="322329"/>
    <xdr:pic>
      <xdr:nvPicPr>
        <xdr:cNvPr id="157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3986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57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57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58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58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58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58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58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5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5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5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03279"/>
    <xdr:pic>
      <xdr:nvPicPr>
        <xdr:cNvPr id="15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3986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03279"/>
    <xdr:pic>
      <xdr:nvPicPr>
        <xdr:cNvPr id="15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3986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5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5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5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59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59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59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22329"/>
    <xdr:pic>
      <xdr:nvPicPr>
        <xdr:cNvPr id="159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3986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22329"/>
    <xdr:pic>
      <xdr:nvPicPr>
        <xdr:cNvPr id="159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3986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22329"/>
    <xdr:pic>
      <xdr:nvPicPr>
        <xdr:cNvPr id="159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3986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31854"/>
    <xdr:pic>
      <xdr:nvPicPr>
        <xdr:cNvPr id="159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3986893"/>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60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60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03279"/>
    <xdr:pic>
      <xdr:nvPicPr>
        <xdr:cNvPr id="160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3986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03279"/>
    <xdr:pic>
      <xdr:nvPicPr>
        <xdr:cNvPr id="160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3986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60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60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6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6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6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6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22329"/>
    <xdr:pic>
      <xdr:nvPicPr>
        <xdr:cNvPr id="16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3986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22329"/>
    <xdr:pic>
      <xdr:nvPicPr>
        <xdr:cNvPr id="16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3986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22329"/>
    <xdr:pic>
      <xdr:nvPicPr>
        <xdr:cNvPr id="16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3986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31854"/>
    <xdr:pic>
      <xdr:nvPicPr>
        <xdr:cNvPr id="161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3986893"/>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61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61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22329"/>
    <xdr:pic>
      <xdr:nvPicPr>
        <xdr:cNvPr id="161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3986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22329"/>
    <xdr:pic>
      <xdr:nvPicPr>
        <xdr:cNvPr id="161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3986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03279"/>
    <xdr:pic>
      <xdr:nvPicPr>
        <xdr:cNvPr id="161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3986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03279"/>
    <xdr:pic>
      <xdr:nvPicPr>
        <xdr:cNvPr id="161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3986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62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62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62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62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6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6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22329"/>
    <xdr:pic>
      <xdr:nvPicPr>
        <xdr:cNvPr id="16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3986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22329"/>
    <xdr:pic>
      <xdr:nvPicPr>
        <xdr:cNvPr id="16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3986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22329"/>
    <xdr:pic>
      <xdr:nvPicPr>
        <xdr:cNvPr id="16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3986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31854"/>
    <xdr:pic>
      <xdr:nvPicPr>
        <xdr:cNvPr id="16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3986893"/>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6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6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03279"/>
    <xdr:pic>
      <xdr:nvPicPr>
        <xdr:cNvPr id="16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3986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03279"/>
    <xdr:pic>
      <xdr:nvPicPr>
        <xdr:cNvPr id="16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3986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6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6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6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6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6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6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6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6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22329"/>
    <xdr:pic>
      <xdr:nvPicPr>
        <xdr:cNvPr id="16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3986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23</xdr:row>
      <xdr:rowOff>0</xdr:rowOff>
    </xdr:from>
    <xdr:ext cx="0" cy="427104"/>
    <xdr:pic>
      <xdr:nvPicPr>
        <xdr:cNvPr id="1643"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23</xdr:row>
      <xdr:rowOff>0</xdr:rowOff>
    </xdr:from>
    <xdr:ext cx="0" cy="427104"/>
    <xdr:pic>
      <xdr:nvPicPr>
        <xdr:cNvPr id="1644"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23</xdr:row>
      <xdr:rowOff>0</xdr:rowOff>
    </xdr:from>
    <xdr:ext cx="0" cy="427104"/>
    <xdr:pic>
      <xdr:nvPicPr>
        <xdr:cNvPr id="1645"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23</xdr:row>
      <xdr:rowOff>0</xdr:rowOff>
    </xdr:from>
    <xdr:ext cx="0" cy="427104"/>
    <xdr:pic>
      <xdr:nvPicPr>
        <xdr:cNvPr id="1646"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23</xdr:row>
      <xdr:rowOff>0</xdr:rowOff>
    </xdr:from>
    <xdr:ext cx="0" cy="427104"/>
    <xdr:pic>
      <xdr:nvPicPr>
        <xdr:cNvPr id="1647"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23</xdr:row>
      <xdr:rowOff>0</xdr:rowOff>
    </xdr:from>
    <xdr:ext cx="0" cy="427104"/>
    <xdr:pic>
      <xdr:nvPicPr>
        <xdr:cNvPr id="1648"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23</xdr:row>
      <xdr:rowOff>0</xdr:rowOff>
    </xdr:from>
    <xdr:ext cx="0" cy="427104"/>
    <xdr:pic>
      <xdr:nvPicPr>
        <xdr:cNvPr id="1649"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23</xdr:row>
      <xdr:rowOff>0</xdr:rowOff>
    </xdr:from>
    <xdr:ext cx="0" cy="427104"/>
    <xdr:pic>
      <xdr:nvPicPr>
        <xdr:cNvPr id="1650"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23</xdr:row>
      <xdr:rowOff>0</xdr:rowOff>
    </xdr:from>
    <xdr:ext cx="0" cy="427104"/>
    <xdr:pic>
      <xdr:nvPicPr>
        <xdr:cNvPr id="1651"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23</xdr:row>
      <xdr:rowOff>0</xdr:rowOff>
    </xdr:from>
    <xdr:ext cx="0" cy="427104"/>
    <xdr:pic>
      <xdr:nvPicPr>
        <xdr:cNvPr id="1652"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23</xdr:row>
      <xdr:rowOff>0</xdr:rowOff>
    </xdr:from>
    <xdr:ext cx="0" cy="427104"/>
    <xdr:pic>
      <xdr:nvPicPr>
        <xdr:cNvPr id="1653"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23</xdr:row>
      <xdr:rowOff>0</xdr:rowOff>
    </xdr:from>
    <xdr:ext cx="0" cy="427104"/>
    <xdr:pic>
      <xdr:nvPicPr>
        <xdr:cNvPr id="1654"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0</xdr:col>
      <xdr:colOff>857250</xdr:colOff>
      <xdr:row>23</xdr:row>
      <xdr:rowOff>0</xdr:rowOff>
    </xdr:from>
    <xdr:ext cx="9649" cy="322329"/>
    <xdr:pic>
      <xdr:nvPicPr>
        <xdr:cNvPr id="165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3986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65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65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22329"/>
    <xdr:pic>
      <xdr:nvPicPr>
        <xdr:cNvPr id="165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3986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31854"/>
    <xdr:pic>
      <xdr:nvPicPr>
        <xdr:cNvPr id="16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3986893"/>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6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6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22329"/>
    <xdr:pic>
      <xdr:nvPicPr>
        <xdr:cNvPr id="16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3986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22329"/>
    <xdr:pic>
      <xdr:nvPicPr>
        <xdr:cNvPr id="16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3986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03279"/>
    <xdr:pic>
      <xdr:nvPicPr>
        <xdr:cNvPr id="16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3986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03279"/>
    <xdr:pic>
      <xdr:nvPicPr>
        <xdr:cNvPr id="16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3986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6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6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6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6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6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6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67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67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22329"/>
    <xdr:pic>
      <xdr:nvPicPr>
        <xdr:cNvPr id="167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3986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23</xdr:row>
      <xdr:rowOff>0</xdr:rowOff>
    </xdr:from>
    <xdr:ext cx="0" cy="427104"/>
    <xdr:pic>
      <xdr:nvPicPr>
        <xdr:cNvPr id="1675"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23</xdr:row>
      <xdr:rowOff>0</xdr:rowOff>
    </xdr:from>
    <xdr:ext cx="0" cy="427104"/>
    <xdr:pic>
      <xdr:nvPicPr>
        <xdr:cNvPr id="1676"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23</xdr:row>
      <xdr:rowOff>0</xdr:rowOff>
    </xdr:from>
    <xdr:ext cx="0" cy="427104"/>
    <xdr:pic>
      <xdr:nvPicPr>
        <xdr:cNvPr id="1677"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23</xdr:row>
      <xdr:rowOff>0</xdr:rowOff>
    </xdr:from>
    <xdr:ext cx="0" cy="427104"/>
    <xdr:pic>
      <xdr:nvPicPr>
        <xdr:cNvPr id="1678"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23</xdr:row>
      <xdr:rowOff>0</xdr:rowOff>
    </xdr:from>
    <xdr:ext cx="0" cy="427104"/>
    <xdr:pic>
      <xdr:nvPicPr>
        <xdr:cNvPr id="1679"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23</xdr:row>
      <xdr:rowOff>0</xdr:rowOff>
    </xdr:from>
    <xdr:ext cx="0" cy="427104"/>
    <xdr:pic>
      <xdr:nvPicPr>
        <xdr:cNvPr id="1680"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23</xdr:row>
      <xdr:rowOff>0</xdr:rowOff>
    </xdr:from>
    <xdr:ext cx="0" cy="427104"/>
    <xdr:pic>
      <xdr:nvPicPr>
        <xdr:cNvPr id="1681"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23</xdr:row>
      <xdr:rowOff>0</xdr:rowOff>
    </xdr:from>
    <xdr:ext cx="0" cy="427104"/>
    <xdr:pic>
      <xdr:nvPicPr>
        <xdr:cNvPr id="1682"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23</xdr:row>
      <xdr:rowOff>0</xdr:rowOff>
    </xdr:from>
    <xdr:ext cx="0" cy="427104"/>
    <xdr:pic>
      <xdr:nvPicPr>
        <xdr:cNvPr id="1683"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23</xdr:row>
      <xdr:rowOff>0</xdr:rowOff>
    </xdr:from>
    <xdr:ext cx="0" cy="427104"/>
    <xdr:pic>
      <xdr:nvPicPr>
        <xdr:cNvPr id="1684"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23</xdr:row>
      <xdr:rowOff>0</xdr:rowOff>
    </xdr:from>
    <xdr:ext cx="0" cy="427104"/>
    <xdr:pic>
      <xdr:nvPicPr>
        <xdr:cNvPr id="1685"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23</xdr:row>
      <xdr:rowOff>0</xdr:rowOff>
    </xdr:from>
    <xdr:ext cx="0" cy="427104"/>
    <xdr:pic>
      <xdr:nvPicPr>
        <xdr:cNvPr id="1686"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0</xdr:col>
      <xdr:colOff>857250</xdr:colOff>
      <xdr:row>23</xdr:row>
      <xdr:rowOff>0</xdr:rowOff>
    </xdr:from>
    <xdr:ext cx="9649" cy="322329"/>
    <xdr:pic>
      <xdr:nvPicPr>
        <xdr:cNvPr id="16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3986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6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6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6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6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6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69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69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69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69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69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03279"/>
    <xdr:pic>
      <xdr:nvPicPr>
        <xdr:cNvPr id="169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3986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03279"/>
    <xdr:pic>
      <xdr:nvPicPr>
        <xdr:cNvPr id="169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3986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70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70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70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70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70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70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22329"/>
    <xdr:pic>
      <xdr:nvPicPr>
        <xdr:cNvPr id="17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3986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22329"/>
    <xdr:pic>
      <xdr:nvPicPr>
        <xdr:cNvPr id="17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3986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22329"/>
    <xdr:pic>
      <xdr:nvPicPr>
        <xdr:cNvPr id="17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3986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31854"/>
    <xdr:pic>
      <xdr:nvPicPr>
        <xdr:cNvPr id="17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3986893"/>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7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7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03279"/>
    <xdr:pic>
      <xdr:nvPicPr>
        <xdr:cNvPr id="17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3986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03279"/>
    <xdr:pic>
      <xdr:nvPicPr>
        <xdr:cNvPr id="171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3986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71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71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71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71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71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71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22329"/>
    <xdr:pic>
      <xdr:nvPicPr>
        <xdr:cNvPr id="172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3986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22329"/>
    <xdr:pic>
      <xdr:nvPicPr>
        <xdr:cNvPr id="172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3986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22329"/>
    <xdr:pic>
      <xdr:nvPicPr>
        <xdr:cNvPr id="172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3986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31854"/>
    <xdr:pic>
      <xdr:nvPicPr>
        <xdr:cNvPr id="172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3986893"/>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7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7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22329"/>
    <xdr:pic>
      <xdr:nvPicPr>
        <xdr:cNvPr id="17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3986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22329"/>
    <xdr:pic>
      <xdr:nvPicPr>
        <xdr:cNvPr id="17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3986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03279"/>
    <xdr:pic>
      <xdr:nvPicPr>
        <xdr:cNvPr id="17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3986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03279"/>
    <xdr:pic>
      <xdr:nvPicPr>
        <xdr:cNvPr id="17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3986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7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7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7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7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7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7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22329"/>
    <xdr:pic>
      <xdr:nvPicPr>
        <xdr:cNvPr id="17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3986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22329"/>
    <xdr:pic>
      <xdr:nvPicPr>
        <xdr:cNvPr id="17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3986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22329"/>
    <xdr:pic>
      <xdr:nvPicPr>
        <xdr:cNvPr id="17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3986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31854"/>
    <xdr:pic>
      <xdr:nvPicPr>
        <xdr:cNvPr id="17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3986893"/>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7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7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03279"/>
    <xdr:pic>
      <xdr:nvPicPr>
        <xdr:cNvPr id="17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3986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03279"/>
    <xdr:pic>
      <xdr:nvPicPr>
        <xdr:cNvPr id="17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3986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74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74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74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74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74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74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75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75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22329"/>
    <xdr:pic>
      <xdr:nvPicPr>
        <xdr:cNvPr id="175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3986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23</xdr:row>
      <xdr:rowOff>0</xdr:rowOff>
    </xdr:from>
    <xdr:ext cx="0" cy="427104"/>
    <xdr:pic>
      <xdr:nvPicPr>
        <xdr:cNvPr id="1753"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23</xdr:row>
      <xdr:rowOff>0</xdr:rowOff>
    </xdr:from>
    <xdr:ext cx="0" cy="427104"/>
    <xdr:pic>
      <xdr:nvPicPr>
        <xdr:cNvPr id="1754"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23</xdr:row>
      <xdr:rowOff>0</xdr:rowOff>
    </xdr:from>
    <xdr:ext cx="0" cy="427104"/>
    <xdr:pic>
      <xdr:nvPicPr>
        <xdr:cNvPr id="1755"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23</xdr:row>
      <xdr:rowOff>0</xdr:rowOff>
    </xdr:from>
    <xdr:ext cx="0" cy="427104"/>
    <xdr:pic>
      <xdr:nvPicPr>
        <xdr:cNvPr id="1756"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23</xdr:row>
      <xdr:rowOff>0</xdr:rowOff>
    </xdr:from>
    <xdr:ext cx="0" cy="427104"/>
    <xdr:pic>
      <xdr:nvPicPr>
        <xdr:cNvPr id="1757"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23</xdr:row>
      <xdr:rowOff>0</xdr:rowOff>
    </xdr:from>
    <xdr:ext cx="0" cy="427104"/>
    <xdr:pic>
      <xdr:nvPicPr>
        <xdr:cNvPr id="1758"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23</xdr:row>
      <xdr:rowOff>0</xdr:rowOff>
    </xdr:from>
    <xdr:ext cx="0" cy="427104"/>
    <xdr:pic>
      <xdr:nvPicPr>
        <xdr:cNvPr id="1759"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23</xdr:row>
      <xdr:rowOff>0</xdr:rowOff>
    </xdr:from>
    <xdr:ext cx="0" cy="427104"/>
    <xdr:pic>
      <xdr:nvPicPr>
        <xdr:cNvPr id="1760"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23</xdr:row>
      <xdr:rowOff>0</xdr:rowOff>
    </xdr:from>
    <xdr:ext cx="0" cy="427104"/>
    <xdr:pic>
      <xdr:nvPicPr>
        <xdr:cNvPr id="1761"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23</xdr:row>
      <xdr:rowOff>0</xdr:rowOff>
    </xdr:from>
    <xdr:ext cx="0" cy="427104"/>
    <xdr:pic>
      <xdr:nvPicPr>
        <xdr:cNvPr id="1762"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23</xdr:row>
      <xdr:rowOff>0</xdr:rowOff>
    </xdr:from>
    <xdr:ext cx="0" cy="427104"/>
    <xdr:pic>
      <xdr:nvPicPr>
        <xdr:cNvPr id="1763"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23</xdr:row>
      <xdr:rowOff>0</xdr:rowOff>
    </xdr:from>
    <xdr:ext cx="0" cy="427104"/>
    <xdr:pic>
      <xdr:nvPicPr>
        <xdr:cNvPr id="1764"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0</xdr:col>
      <xdr:colOff>857250</xdr:colOff>
      <xdr:row>23</xdr:row>
      <xdr:rowOff>0</xdr:rowOff>
    </xdr:from>
    <xdr:ext cx="9649" cy="322329"/>
    <xdr:pic>
      <xdr:nvPicPr>
        <xdr:cNvPr id="17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3986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7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7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22329"/>
    <xdr:pic>
      <xdr:nvPicPr>
        <xdr:cNvPr id="17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3986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23</xdr:row>
      <xdr:rowOff>0</xdr:rowOff>
    </xdr:from>
    <xdr:ext cx="9649" cy="331854"/>
    <xdr:pic>
      <xdr:nvPicPr>
        <xdr:cNvPr id="17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3986893"/>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7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23</xdr:row>
      <xdr:rowOff>0</xdr:rowOff>
    </xdr:from>
    <xdr:ext cx="0" cy="427104"/>
    <xdr:pic>
      <xdr:nvPicPr>
        <xdr:cNvPr id="17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3986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76225"/>
    <xdr:pic>
      <xdr:nvPicPr>
        <xdr:cNvPr id="177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76225"/>
    <xdr:pic>
      <xdr:nvPicPr>
        <xdr:cNvPr id="177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177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177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177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177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9550"/>
    <xdr:pic>
      <xdr:nvPicPr>
        <xdr:cNvPr id="177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9550"/>
    <xdr:pic>
      <xdr:nvPicPr>
        <xdr:cNvPr id="177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9550"/>
    <xdr:pic>
      <xdr:nvPicPr>
        <xdr:cNvPr id="178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9550"/>
    <xdr:pic>
      <xdr:nvPicPr>
        <xdr:cNvPr id="178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19075"/>
    <xdr:pic>
      <xdr:nvPicPr>
        <xdr:cNvPr id="178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19075"/>
    <xdr:pic>
      <xdr:nvPicPr>
        <xdr:cNvPr id="178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19075"/>
    <xdr:pic>
      <xdr:nvPicPr>
        <xdr:cNvPr id="178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19075"/>
    <xdr:pic>
      <xdr:nvPicPr>
        <xdr:cNvPr id="17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19075"/>
    <xdr:pic>
      <xdr:nvPicPr>
        <xdr:cNvPr id="17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19075"/>
    <xdr:pic>
      <xdr:nvPicPr>
        <xdr:cNvPr id="17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17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17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19075"/>
    <xdr:pic>
      <xdr:nvPicPr>
        <xdr:cNvPr id="17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19075"/>
    <xdr:pic>
      <xdr:nvPicPr>
        <xdr:cNvPr id="17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22329"/>
    <xdr:pic>
      <xdr:nvPicPr>
        <xdr:cNvPr id="17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19075"/>
    <xdr:pic>
      <xdr:nvPicPr>
        <xdr:cNvPr id="179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19075"/>
    <xdr:pic>
      <xdr:nvPicPr>
        <xdr:cNvPr id="179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19075"/>
    <xdr:pic>
      <xdr:nvPicPr>
        <xdr:cNvPr id="179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19075"/>
    <xdr:pic>
      <xdr:nvPicPr>
        <xdr:cNvPr id="179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19075"/>
    <xdr:pic>
      <xdr:nvPicPr>
        <xdr:cNvPr id="179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19075"/>
    <xdr:pic>
      <xdr:nvPicPr>
        <xdr:cNvPr id="179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22329"/>
    <xdr:pic>
      <xdr:nvPicPr>
        <xdr:cNvPr id="179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19075"/>
    <xdr:pic>
      <xdr:nvPicPr>
        <xdr:cNvPr id="180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19075"/>
    <xdr:pic>
      <xdr:nvPicPr>
        <xdr:cNvPr id="180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22329"/>
    <xdr:pic>
      <xdr:nvPicPr>
        <xdr:cNvPr id="180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1854"/>
    <xdr:pic>
      <xdr:nvPicPr>
        <xdr:cNvPr id="180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19075"/>
    <xdr:pic>
      <xdr:nvPicPr>
        <xdr:cNvPr id="180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19075"/>
    <xdr:pic>
      <xdr:nvPicPr>
        <xdr:cNvPr id="180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19075"/>
    <xdr:pic>
      <xdr:nvPicPr>
        <xdr:cNvPr id="18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19075"/>
    <xdr:pic>
      <xdr:nvPicPr>
        <xdr:cNvPr id="18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12804"/>
    <xdr:pic>
      <xdr:nvPicPr>
        <xdr:cNvPr id="18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12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76225"/>
    <xdr:pic>
      <xdr:nvPicPr>
        <xdr:cNvPr id="18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76225"/>
    <xdr:pic>
      <xdr:nvPicPr>
        <xdr:cNvPr id="18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76225"/>
    <xdr:pic>
      <xdr:nvPicPr>
        <xdr:cNvPr id="18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18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181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181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12804"/>
    <xdr:pic>
      <xdr:nvPicPr>
        <xdr:cNvPr id="181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12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76225"/>
    <xdr:pic>
      <xdr:nvPicPr>
        <xdr:cNvPr id="181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76225"/>
    <xdr:pic>
      <xdr:nvPicPr>
        <xdr:cNvPr id="181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181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181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82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82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82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82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8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8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8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8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76225"/>
    <xdr:pic>
      <xdr:nvPicPr>
        <xdr:cNvPr id="18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76225"/>
    <xdr:pic>
      <xdr:nvPicPr>
        <xdr:cNvPr id="18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8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8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8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8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8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8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8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8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18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31</xdr:row>
      <xdr:rowOff>0</xdr:rowOff>
    </xdr:from>
    <xdr:ext cx="0" cy="369954"/>
    <xdr:pic>
      <xdr:nvPicPr>
        <xdr:cNvPr id="1839"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69954"/>
    <xdr:pic>
      <xdr:nvPicPr>
        <xdr:cNvPr id="1840"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69954"/>
    <xdr:pic>
      <xdr:nvPicPr>
        <xdr:cNvPr id="1841"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69954"/>
    <xdr:pic>
      <xdr:nvPicPr>
        <xdr:cNvPr id="1842"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69954"/>
    <xdr:pic>
      <xdr:nvPicPr>
        <xdr:cNvPr id="1843"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69954"/>
    <xdr:pic>
      <xdr:nvPicPr>
        <xdr:cNvPr id="1844"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69954"/>
    <xdr:pic>
      <xdr:nvPicPr>
        <xdr:cNvPr id="1845"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69954"/>
    <xdr:pic>
      <xdr:nvPicPr>
        <xdr:cNvPr id="1846"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69954"/>
    <xdr:pic>
      <xdr:nvPicPr>
        <xdr:cNvPr id="1847"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69954"/>
    <xdr:pic>
      <xdr:nvPicPr>
        <xdr:cNvPr id="1848"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69954"/>
    <xdr:pic>
      <xdr:nvPicPr>
        <xdr:cNvPr id="1849"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69954"/>
    <xdr:pic>
      <xdr:nvPicPr>
        <xdr:cNvPr id="1850"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185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85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85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185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85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85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185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85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8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9550"/>
    <xdr:pic>
      <xdr:nvPicPr>
        <xdr:cNvPr id="18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9550"/>
    <xdr:pic>
      <xdr:nvPicPr>
        <xdr:cNvPr id="18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9550"/>
    <xdr:pic>
      <xdr:nvPicPr>
        <xdr:cNvPr id="18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9550"/>
    <xdr:pic>
      <xdr:nvPicPr>
        <xdr:cNvPr id="18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19075"/>
    <xdr:pic>
      <xdr:nvPicPr>
        <xdr:cNvPr id="18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19075"/>
    <xdr:pic>
      <xdr:nvPicPr>
        <xdr:cNvPr id="18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19075"/>
    <xdr:pic>
      <xdr:nvPicPr>
        <xdr:cNvPr id="18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19075"/>
    <xdr:pic>
      <xdr:nvPicPr>
        <xdr:cNvPr id="18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19075"/>
    <xdr:pic>
      <xdr:nvPicPr>
        <xdr:cNvPr id="18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19075"/>
    <xdr:pic>
      <xdr:nvPicPr>
        <xdr:cNvPr id="18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18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18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19075"/>
    <xdr:pic>
      <xdr:nvPicPr>
        <xdr:cNvPr id="187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19075"/>
    <xdr:pic>
      <xdr:nvPicPr>
        <xdr:cNvPr id="187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22329"/>
    <xdr:pic>
      <xdr:nvPicPr>
        <xdr:cNvPr id="187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19075"/>
    <xdr:pic>
      <xdr:nvPicPr>
        <xdr:cNvPr id="187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19075"/>
    <xdr:pic>
      <xdr:nvPicPr>
        <xdr:cNvPr id="187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19075"/>
    <xdr:pic>
      <xdr:nvPicPr>
        <xdr:cNvPr id="187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19075"/>
    <xdr:pic>
      <xdr:nvPicPr>
        <xdr:cNvPr id="187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19075"/>
    <xdr:pic>
      <xdr:nvPicPr>
        <xdr:cNvPr id="187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19075"/>
    <xdr:pic>
      <xdr:nvPicPr>
        <xdr:cNvPr id="188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22329"/>
    <xdr:pic>
      <xdr:nvPicPr>
        <xdr:cNvPr id="188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19075"/>
    <xdr:pic>
      <xdr:nvPicPr>
        <xdr:cNvPr id="188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19075"/>
    <xdr:pic>
      <xdr:nvPicPr>
        <xdr:cNvPr id="188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22329"/>
    <xdr:pic>
      <xdr:nvPicPr>
        <xdr:cNvPr id="188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1854"/>
    <xdr:pic>
      <xdr:nvPicPr>
        <xdr:cNvPr id="18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19075"/>
    <xdr:pic>
      <xdr:nvPicPr>
        <xdr:cNvPr id="18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19075"/>
    <xdr:pic>
      <xdr:nvPicPr>
        <xdr:cNvPr id="18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19075"/>
    <xdr:pic>
      <xdr:nvPicPr>
        <xdr:cNvPr id="18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19075"/>
    <xdr:pic>
      <xdr:nvPicPr>
        <xdr:cNvPr id="18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12804"/>
    <xdr:pic>
      <xdr:nvPicPr>
        <xdr:cNvPr id="18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12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8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8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89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89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76225"/>
    <xdr:pic>
      <xdr:nvPicPr>
        <xdr:cNvPr id="189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89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89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89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89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90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90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76225"/>
    <xdr:pic>
      <xdr:nvPicPr>
        <xdr:cNvPr id="190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76225"/>
    <xdr:pic>
      <xdr:nvPicPr>
        <xdr:cNvPr id="190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90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90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9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9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9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9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9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9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19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31</xdr:row>
      <xdr:rowOff>0</xdr:rowOff>
    </xdr:from>
    <xdr:ext cx="0" cy="369954"/>
    <xdr:pic>
      <xdr:nvPicPr>
        <xdr:cNvPr id="1913"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69954"/>
    <xdr:pic>
      <xdr:nvPicPr>
        <xdr:cNvPr id="1914"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69954"/>
    <xdr:pic>
      <xdr:nvPicPr>
        <xdr:cNvPr id="1915"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69954"/>
    <xdr:pic>
      <xdr:nvPicPr>
        <xdr:cNvPr id="1916"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69954"/>
    <xdr:pic>
      <xdr:nvPicPr>
        <xdr:cNvPr id="1917"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69954"/>
    <xdr:pic>
      <xdr:nvPicPr>
        <xdr:cNvPr id="1918"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69954"/>
    <xdr:pic>
      <xdr:nvPicPr>
        <xdr:cNvPr id="1919"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69954"/>
    <xdr:pic>
      <xdr:nvPicPr>
        <xdr:cNvPr id="1920"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69954"/>
    <xdr:pic>
      <xdr:nvPicPr>
        <xdr:cNvPr id="1921"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69954"/>
    <xdr:pic>
      <xdr:nvPicPr>
        <xdr:cNvPr id="1922"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69954"/>
    <xdr:pic>
      <xdr:nvPicPr>
        <xdr:cNvPr id="1923"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69954"/>
    <xdr:pic>
      <xdr:nvPicPr>
        <xdr:cNvPr id="1924"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19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9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9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19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12804"/>
    <xdr:pic>
      <xdr:nvPicPr>
        <xdr:cNvPr id="19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12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9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9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76225"/>
    <xdr:pic>
      <xdr:nvPicPr>
        <xdr:cNvPr id="19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76225"/>
    <xdr:pic>
      <xdr:nvPicPr>
        <xdr:cNvPr id="19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9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9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9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9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9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9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9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9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19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31</xdr:row>
      <xdr:rowOff>0</xdr:rowOff>
    </xdr:from>
    <xdr:ext cx="0" cy="369954"/>
    <xdr:pic>
      <xdr:nvPicPr>
        <xdr:cNvPr id="1943"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69954"/>
    <xdr:pic>
      <xdr:nvPicPr>
        <xdr:cNvPr id="1944"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69954"/>
    <xdr:pic>
      <xdr:nvPicPr>
        <xdr:cNvPr id="1945"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69954"/>
    <xdr:pic>
      <xdr:nvPicPr>
        <xdr:cNvPr id="1946"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69954"/>
    <xdr:pic>
      <xdr:nvPicPr>
        <xdr:cNvPr id="1947"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69954"/>
    <xdr:pic>
      <xdr:nvPicPr>
        <xdr:cNvPr id="1948"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69954"/>
    <xdr:pic>
      <xdr:nvPicPr>
        <xdr:cNvPr id="1949"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69954"/>
    <xdr:pic>
      <xdr:nvPicPr>
        <xdr:cNvPr id="1950"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69954"/>
    <xdr:pic>
      <xdr:nvPicPr>
        <xdr:cNvPr id="1951"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69954"/>
    <xdr:pic>
      <xdr:nvPicPr>
        <xdr:cNvPr id="1952"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69954"/>
    <xdr:pic>
      <xdr:nvPicPr>
        <xdr:cNvPr id="1953"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69954"/>
    <xdr:pic>
      <xdr:nvPicPr>
        <xdr:cNvPr id="1954"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195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95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95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95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9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9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19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76225"/>
    <xdr:pic>
      <xdr:nvPicPr>
        <xdr:cNvPr id="19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76225"/>
    <xdr:pic>
      <xdr:nvPicPr>
        <xdr:cNvPr id="19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0429"/>
    <xdr:pic>
      <xdr:nvPicPr>
        <xdr:cNvPr id="19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0429"/>
    <xdr:pic>
      <xdr:nvPicPr>
        <xdr:cNvPr id="19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0429"/>
    <xdr:pic>
      <xdr:nvPicPr>
        <xdr:cNvPr id="19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0429"/>
    <xdr:pic>
      <xdr:nvPicPr>
        <xdr:cNvPr id="19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0429"/>
    <xdr:pic>
      <xdr:nvPicPr>
        <xdr:cNvPr id="19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0429"/>
    <xdr:pic>
      <xdr:nvPicPr>
        <xdr:cNvPr id="19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19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19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197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12804"/>
    <xdr:pic>
      <xdr:nvPicPr>
        <xdr:cNvPr id="197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12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0429"/>
    <xdr:pic>
      <xdr:nvPicPr>
        <xdr:cNvPr id="197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0429"/>
    <xdr:pic>
      <xdr:nvPicPr>
        <xdr:cNvPr id="197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76225"/>
    <xdr:pic>
      <xdr:nvPicPr>
        <xdr:cNvPr id="197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76225"/>
    <xdr:pic>
      <xdr:nvPicPr>
        <xdr:cNvPr id="197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0429"/>
    <xdr:pic>
      <xdr:nvPicPr>
        <xdr:cNvPr id="197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0429"/>
    <xdr:pic>
      <xdr:nvPicPr>
        <xdr:cNvPr id="197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0429"/>
    <xdr:pic>
      <xdr:nvPicPr>
        <xdr:cNvPr id="198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0429"/>
    <xdr:pic>
      <xdr:nvPicPr>
        <xdr:cNvPr id="198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0429"/>
    <xdr:pic>
      <xdr:nvPicPr>
        <xdr:cNvPr id="198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0429"/>
    <xdr:pic>
      <xdr:nvPicPr>
        <xdr:cNvPr id="198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0429"/>
    <xdr:pic>
      <xdr:nvPicPr>
        <xdr:cNvPr id="198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0429"/>
    <xdr:pic>
      <xdr:nvPicPr>
        <xdr:cNvPr id="19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19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31</xdr:row>
      <xdr:rowOff>0</xdr:rowOff>
    </xdr:from>
    <xdr:ext cx="0" cy="360429"/>
    <xdr:pic>
      <xdr:nvPicPr>
        <xdr:cNvPr id="1987"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60429"/>
    <xdr:pic>
      <xdr:nvPicPr>
        <xdr:cNvPr id="1988"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60429"/>
    <xdr:pic>
      <xdr:nvPicPr>
        <xdr:cNvPr id="1989"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60429"/>
    <xdr:pic>
      <xdr:nvPicPr>
        <xdr:cNvPr id="1990"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60429"/>
    <xdr:pic>
      <xdr:nvPicPr>
        <xdr:cNvPr id="1991"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60429"/>
    <xdr:pic>
      <xdr:nvPicPr>
        <xdr:cNvPr id="1992"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60429"/>
    <xdr:pic>
      <xdr:nvPicPr>
        <xdr:cNvPr id="1993"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60429"/>
    <xdr:pic>
      <xdr:nvPicPr>
        <xdr:cNvPr id="1994"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60429"/>
    <xdr:pic>
      <xdr:nvPicPr>
        <xdr:cNvPr id="1995"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60429"/>
    <xdr:pic>
      <xdr:nvPicPr>
        <xdr:cNvPr id="1996"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60429"/>
    <xdr:pic>
      <xdr:nvPicPr>
        <xdr:cNvPr id="1997"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60429"/>
    <xdr:pic>
      <xdr:nvPicPr>
        <xdr:cNvPr id="1998"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199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0429"/>
    <xdr:pic>
      <xdr:nvPicPr>
        <xdr:cNvPr id="200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0429"/>
    <xdr:pic>
      <xdr:nvPicPr>
        <xdr:cNvPr id="200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0429"/>
    <xdr:pic>
      <xdr:nvPicPr>
        <xdr:cNvPr id="200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0429"/>
    <xdr:pic>
      <xdr:nvPicPr>
        <xdr:cNvPr id="200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200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12804"/>
    <xdr:pic>
      <xdr:nvPicPr>
        <xdr:cNvPr id="200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12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0429"/>
    <xdr:pic>
      <xdr:nvPicPr>
        <xdr:cNvPr id="20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0429"/>
    <xdr:pic>
      <xdr:nvPicPr>
        <xdr:cNvPr id="20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0429"/>
    <xdr:pic>
      <xdr:nvPicPr>
        <xdr:cNvPr id="20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0429"/>
    <xdr:pic>
      <xdr:nvPicPr>
        <xdr:cNvPr id="20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20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20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95250"/>
    <xdr:pic>
      <xdr:nvPicPr>
        <xdr:cNvPr id="20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01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01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2400"/>
    <xdr:pic>
      <xdr:nvPicPr>
        <xdr:cNvPr id="201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2400"/>
    <xdr:pic>
      <xdr:nvPicPr>
        <xdr:cNvPr id="201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01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01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01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31</xdr:row>
      <xdr:rowOff>0</xdr:rowOff>
    </xdr:from>
    <xdr:ext cx="0" cy="333891"/>
    <xdr:pic>
      <xdr:nvPicPr>
        <xdr:cNvPr id="202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33891"/>
    <xdr:pic>
      <xdr:nvPicPr>
        <xdr:cNvPr id="202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33891"/>
    <xdr:pic>
      <xdr:nvPicPr>
        <xdr:cNvPr id="202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33891"/>
    <xdr:pic>
      <xdr:nvPicPr>
        <xdr:cNvPr id="202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33891"/>
    <xdr:pic>
      <xdr:nvPicPr>
        <xdr:cNvPr id="202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33891"/>
    <xdr:pic>
      <xdr:nvPicPr>
        <xdr:cNvPr id="202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33891"/>
    <xdr:pic>
      <xdr:nvPicPr>
        <xdr:cNvPr id="202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33891"/>
    <xdr:pic>
      <xdr:nvPicPr>
        <xdr:cNvPr id="202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33891"/>
    <xdr:pic>
      <xdr:nvPicPr>
        <xdr:cNvPr id="202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33891"/>
    <xdr:pic>
      <xdr:nvPicPr>
        <xdr:cNvPr id="202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33891"/>
    <xdr:pic>
      <xdr:nvPicPr>
        <xdr:cNvPr id="203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33891"/>
    <xdr:pic>
      <xdr:nvPicPr>
        <xdr:cNvPr id="203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31</xdr:row>
      <xdr:rowOff>0</xdr:rowOff>
    </xdr:from>
    <xdr:ext cx="0" cy="152400"/>
    <xdr:pic>
      <xdr:nvPicPr>
        <xdr:cNvPr id="20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2400"/>
    <xdr:pic>
      <xdr:nvPicPr>
        <xdr:cNvPr id="20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2400"/>
    <xdr:pic>
      <xdr:nvPicPr>
        <xdr:cNvPr id="20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2400"/>
    <xdr:pic>
      <xdr:nvPicPr>
        <xdr:cNvPr id="20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2400"/>
    <xdr:pic>
      <xdr:nvPicPr>
        <xdr:cNvPr id="20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2400"/>
    <xdr:pic>
      <xdr:nvPicPr>
        <xdr:cNvPr id="20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0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0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0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2400"/>
    <xdr:pic>
      <xdr:nvPicPr>
        <xdr:cNvPr id="20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2400"/>
    <xdr:pic>
      <xdr:nvPicPr>
        <xdr:cNvPr id="20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0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04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2400"/>
    <xdr:pic>
      <xdr:nvPicPr>
        <xdr:cNvPr id="204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2400"/>
    <xdr:pic>
      <xdr:nvPicPr>
        <xdr:cNvPr id="204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2400"/>
    <xdr:pic>
      <xdr:nvPicPr>
        <xdr:cNvPr id="204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2400"/>
    <xdr:pic>
      <xdr:nvPicPr>
        <xdr:cNvPr id="204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39143"/>
    <xdr:pic>
      <xdr:nvPicPr>
        <xdr:cNvPr id="204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39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39143"/>
    <xdr:pic>
      <xdr:nvPicPr>
        <xdr:cNvPr id="205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39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05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05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05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05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05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05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05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05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58193"/>
    <xdr:pic>
      <xdr:nvPicPr>
        <xdr:cNvPr id="20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58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10568"/>
    <xdr:pic>
      <xdr:nvPicPr>
        <xdr:cNvPr id="20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10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10568"/>
    <xdr:pic>
      <xdr:nvPicPr>
        <xdr:cNvPr id="20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10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0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0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0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0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58193"/>
    <xdr:pic>
      <xdr:nvPicPr>
        <xdr:cNvPr id="20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58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0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0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58193"/>
    <xdr:pic>
      <xdr:nvPicPr>
        <xdr:cNvPr id="20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58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67718"/>
    <xdr:pic>
      <xdr:nvPicPr>
        <xdr:cNvPr id="20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677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0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07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07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07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07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07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39143"/>
    <xdr:pic>
      <xdr:nvPicPr>
        <xdr:cNvPr id="207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39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39143"/>
    <xdr:pic>
      <xdr:nvPicPr>
        <xdr:cNvPr id="207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39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07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08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08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08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08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08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0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0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0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0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58193"/>
    <xdr:pic>
      <xdr:nvPicPr>
        <xdr:cNvPr id="20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58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31</xdr:row>
      <xdr:rowOff>0</xdr:rowOff>
    </xdr:from>
    <xdr:ext cx="0" cy="333891"/>
    <xdr:pic>
      <xdr:nvPicPr>
        <xdr:cNvPr id="209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33891"/>
    <xdr:pic>
      <xdr:nvPicPr>
        <xdr:cNvPr id="209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33891"/>
    <xdr:pic>
      <xdr:nvPicPr>
        <xdr:cNvPr id="209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33891"/>
    <xdr:pic>
      <xdr:nvPicPr>
        <xdr:cNvPr id="209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33891"/>
    <xdr:pic>
      <xdr:nvPicPr>
        <xdr:cNvPr id="209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33891"/>
    <xdr:pic>
      <xdr:nvPicPr>
        <xdr:cNvPr id="209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33891"/>
    <xdr:pic>
      <xdr:nvPicPr>
        <xdr:cNvPr id="209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33891"/>
    <xdr:pic>
      <xdr:nvPicPr>
        <xdr:cNvPr id="209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33891"/>
    <xdr:pic>
      <xdr:nvPicPr>
        <xdr:cNvPr id="209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33891"/>
    <xdr:pic>
      <xdr:nvPicPr>
        <xdr:cNvPr id="209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33891"/>
    <xdr:pic>
      <xdr:nvPicPr>
        <xdr:cNvPr id="210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33891"/>
    <xdr:pic>
      <xdr:nvPicPr>
        <xdr:cNvPr id="210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31</xdr:row>
      <xdr:rowOff>0</xdr:rowOff>
    </xdr:from>
    <xdr:ext cx="0" cy="210568"/>
    <xdr:pic>
      <xdr:nvPicPr>
        <xdr:cNvPr id="210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10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10568"/>
    <xdr:pic>
      <xdr:nvPicPr>
        <xdr:cNvPr id="210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10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10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10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1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1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58193"/>
    <xdr:pic>
      <xdr:nvPicPr>
        <xdr:cNvPr id="21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58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1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1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1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1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11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11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58193"/>
    <xdr:pic>
      <xdr:nvPicPr>
        <xdr:cNvPr id="211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58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67718"/>
    <xdr:pic>
      <xdr:nvPicPr>
        <xdr:cNvPr id="211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677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211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11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11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12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12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12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12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1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1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39143"/>
    <xdr:pic>
      <xdr:nvPicPr>
        <xdr:cNvPr id="21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39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39143"/>
    <xdr:pic>
      <xdr:nvPicPr>
        <xdr:cNvPr id="21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39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1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1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1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1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1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1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1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1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58193"/>
    <xdr:pic>
      <xdr:nvPicPr>
        <xdr:cNvPr id="21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58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10568"/>
    <xdr:pic>
      <xdr:nvPicPr>
        <xdr:cNvPr id="21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10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10568"/>
    <xdr:pic>
      <xdr:nvPicPr>
        <xdr:cNvPr id="21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10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1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1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1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1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58193"/>
    <xdr:pic>
      <xdr:nvPicPr>
        <xdr:cNvPr id="21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58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14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14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58193"/>
    <xdr:pic>
      <xdr:nvPicPr>
        <xdr:cNvPr id="214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58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67718"/>
    <xdr:pic>
      <xdr:nvPicPr>
        <xdr:cNvPr id="214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677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14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14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15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15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15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15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39143"/>
    <xdr:pic>
      <xdr:nvPicPr>
        <xdr:cNvPr id="215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39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39143"/>
    <xdr:pic>
      <xdr:nvPicPr>
        <xdr:cNvPr id="215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39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15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15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15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1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1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1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1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1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1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1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58193"/>
    <xdr:pic>
      <xdr:nvPicPr>
        <xdr:cNvPr id="21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58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31</xdr:row>
      <xdr:rowOff>0</xdr:rowOff>
    </xdr:from>
    <xdr:ext cx="0" cy="333891"/>
    <xdr:pic>
      <xdr:nvPicPr>
        <xdr:cNvPr id="2167"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33891"/>
    <xdr:pic>
      <xdr:nvPicPr>
        <xdr:cNvPr id="2168"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33891"/>
    <xdr:pic>
      <xdr:nvPicPr>
        <xdr:cNvPr id="2169"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33891"/>
    <xdr:pic>
      <xdr:nvPicPr>
        <xdr:cNvPr id="2170"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33891"/>
    <xdr:pic>
      <xdr:nvPicPr>
        <xdr:cNvPr id="2171"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33891"/>
    <xdr:pic>
      <xdr:nvPicPr>
        <xdr:cNvPr id="2172"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33891"/>
    <xdr:pic>
      <xdr:nvPicPr>
        <xdr:cNvPr id="2173"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33891"/>
    <xdr:pic>
      <xdr:nvPicPr>
        <xdr:cNvPr id="2174"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33891"/>
    <xdr:pic>
      <xdr:nvPicPr>
        <xdr:cNvPr id="2175"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33891"/>
    <xdr:pic>
      <xdr:nvPicPr>
        <xdr:cNvPr id="2176"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33891"/>
    <xdr:pic>
      <xdr:nvPicPr>
        <xdr:cNvPr id="2177"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33891"/>
    <xdr:pic>
      <xdr:nvPicPr>
        <xdr:cNvPr id="2178"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31</xdr:row>
      <xdr:rowOff>0</xdr:rowOff>
    </xdr:from>
    <xdr:ext cx="0" cy="210568"/>
    <xdr:pic>
      <xdr:nvPicPr>
        <xdr:cNvPr id="217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10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10568"/>
    <xdr:pic>
      <xdr:nvPicPr>
        <xdr:cNvPr id="218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10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18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18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18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18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58193"/>
    <xdr:pic>
      <xdr:nvPicPr>
        <xdr:cNvPr id="21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58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1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1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1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1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1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1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58193"/>
    <xdr:pic>
      <xdr:nvPicPr>
        <xdr:cNvPr id="21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58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67718"/>
    <xdr:pic>
      <xdr:nvPicPr>
        <xdr:cNvPr id="219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677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219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19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19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19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19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19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20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20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20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77243"/>
    <xdr:pic>
      <xdr:nvPicPr>
        <xdr:cNvPr id="220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772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77243"/>
    <xdr:pic>
      <xdr:nvPicPr>
        <xdr:cNvPr id="220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772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220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22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2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2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22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22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22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22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221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221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99357"/>
    <xdr:pic>
      <xdr:nvPicPr>
        <xdr:cNvPr id="221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993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31</xdr:row>
      <xdr:rowOff>0</xdr:rowOff>
    </xdr:from>
    <xdr:ext cx="0" cy="371991"/>
    <xdr:pic>
      <xdr:nvPicPr>
        <xdr:cNvPr id="221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71991"/>
    <xdr:pic>
      <xdr:nvPicPr>
        <xdr:cNvPr id="221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71991"/>
    <xdr:pic>
      <xdr:nvPicPr>
        <xdr:cNvPr id="221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71991"/>
    <xdr:pic>
      <xdr:nvPicPr>
        <xdr:cNvPr id="221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71991"/>
    <xdr:pic>
      <xdr:nvPicPr>
        <xdr:cNvPr id="222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71991"/>
    <xdr:pic>
      <xdr:nvPicPr>
        <xdr:cNvPr id="222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71991"/>
    <xdr:pic>
      <xdr:nvPicPr>
        <xdr:cNvPr id="222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71991"/>
    <xdr:pic>
      <xdr:nvPicPr>
        <xdr:cNvPr id="222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71991"/>
    <xdr:pic>
      <xdr:nvPicPr>
        <xdr:cNvPr id="222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71991"/>
    <xdr:pic>
      <xdr:nvPicPr>
        <xdr:cNvPr id="222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71991"/>
    <xdr:pic>
      <xdr:nvPicPr>
        <xdr:cNvPr id="222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71991"/>
    <xdr:pic>
      <xdr:nvPicPr>
        <xdr:cNvPr id="222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2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2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2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2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2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2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99357"/>
    <xdr:pic>
      <xdr:nvPicPr>
        <xdr:cNvPr id="22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993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22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22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2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2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22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22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99357"/>
    <xdr:pic>
      <xdr:nvPicPr>
        <xdr:cNvPr id="22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993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10563"/>
    <xdr:pic>
      <xdr:nvPicPr>
        <xdr:cNvPr id="22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10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22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224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24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24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224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224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224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225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25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25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225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225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77243"/>
    <xdr:pic>
      <xdr:nvPicPr>
        <xdr:cNvPr id="225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772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77243"/>
    <xdr:pic>
      <xdr:nvPicPr>
        <xdr:cNvPr id="225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772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225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225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2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2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22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22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22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22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22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22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99357"/>
    <xdr:pic>
      <xdr:nvPicPr>
        <xdr:cNvPr id="22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993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31</xdr:row>
      <xdr:rowOff>0</xdr:rowOff>
    </xdr:from>
    <xdr:ext cx="0" cy="371991"/>
    <xdr:pic>
      <xdr:nvPicPr>
        <xdr:cNvPr id="226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71991"/>
    <xdr:pic>
      <xdr:nvPicPr>
        <xdr:cNvPr id="226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71991"/>
    <xdr:pic>
      <xdr:nvPicPr>
        <xdr:cNvPr id="227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71991"/>
    <xdr:pic>
      <xdr:nvPicPr>
        <xdr:cNvPr id="227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71991"/>
    <xdr:pic>
      <xdr:nvPicPr>
        <xdr:cNvPr id="227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71991"/>
    <xdr:pic>
      <xdr:nvPicPr>
        <xdr:cNvPr id="227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71991"/>
    <xdr:pic>
      <xdr:nvPicPr>
        <xdr:cNvPr id="227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71991"/>
    <xdr:pic>
      <xdr:nvPicPr>
        <xdr:cNvPr id="227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71991"/>
    <xdr:pic>
      <xdr:nvPicPr>
        <xdr:cNvPr id="227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71991"/>
    <xdr:pic>
      <xdr:nvPicPr>
        <xdr:cNvPr id="227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71991"/>
    <xdr:pic>
      <xdr:nvPicPr>
        <xdr:cNvPr id="227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71991"/>
    <xdr:pic>
      <xdr:nvPicPr>
        <xdr:cNvPr id="227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28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28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28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28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28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2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99357"/>
    <xdr:pic>
      <xdr:nvPicPr>
        <xdr:cNvPr id="22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993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22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22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2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2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22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22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99357"/>
    <xdr:pic>
      <xdr:nvPicPr>
        <xdr:cNvPr id="229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993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10563"/>
    <xdr:pic>
      <xdr:nvPicPr>
        <xdr:cNvPr id="229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10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229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229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29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29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229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230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230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230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230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230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230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23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3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3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23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23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99357"/>
    <xdr:pic>
      <xdr:nvPicPr>
        <xdr:cNvPr id="23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993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00566"/>
    <xdr:pic>
      <xdr:nvPicPr>
        <xdr:cNvPr id="23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00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503238"/>
    <xdr:pic>
      <xdr:nvPicPr>
        <xdr:cNvPr id="231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5032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503238"/>
    <xdr:pic>
      <xdr:nvPicPr>
        <xdr:cNvPr id="231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5032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1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1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1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1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1047750</xdr:colOff>
      <xdr:row>31</xdr:row>
      <xdr:rowOff>0</xdr:rowOff>
    </xdr:from>
    <xdr:ext cx="0" cy="156882"/>
    <xdr:pic>
      <xdr:nvPicPr>
        <xdr:cNvPr id="231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156882"/>
    <xdr:pic>
      <xdr:nvPicPr>
        <xdr:cNvPr id="232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156882"/>
    <xdr:pic>
      <xdr:nvPicPr>
        <xdr:cNvPr id="232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156882"/>
    <xdr:pic>
      <xdr:nvPicPr>
        <xdr:cNvPr id="232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156882"/>
    <xdr:pic>
      <xdr:nvPicPr>
        <xdr:cNvPr id="232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156882"/>
    <xdr:pic>
      <xdr:nvPicPr>
        <xdr:cNvPr id="232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156882"/>
    <xdr:pic>
      <xdr:nvPicPr>
        <xdr:cNvPr id="232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156882"/>
    <xdr:pic>
      <xdr:nvPicPr>
        <xdr:cNvPr id="232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156882"/>
    <xdr:pic>
      <xdr:nvPicPr>
        <xdr:cNvPr id="232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4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4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4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4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4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4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5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5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5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5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5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5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5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5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5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7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7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7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7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7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7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7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7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8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8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8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8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8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3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31</xdr:row>
      <xdr:rowOff>0</xdr:rowOff>
    </xdr:from>
    <xdr:ext cx="0" cy="156882"/>
    <xdr:pic>
      <xdr:nvPicPr>
        <xdr:cNvPr id="239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156882"/>
    <xdr:pic>
      <xdr:nvPicPr>
        <xdr:cNvPr id="239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156882"/>
    <xdr:pic>
      <xdr:nvPicPr>
        <xdr:cNvPr id="239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156882"/>
    <xdr:pic>
      <xdr:nvPicPr>
        <xdr:cNvPr id="239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156882"/>
    <xdr:pic>
      <xdr:nvPicPr>
        <xdr:cNvPr id="239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156882"/>
    <xdr:pic>
      <xdr:nvPicPr>
        <xdr:cNvPr id="239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156882"/>
    <xdr:pic>
      <xdr:nvPicPr>
        <xdr:cNvPr id="239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156882"/>
    <xdr:pic>
      <xdr:nvPicPr>
        <xdr:cNvPr id="239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156882"/>
    <xdr:pic>
      <xdr:nvPicPr>
        <xdr:cNvPr id="240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156882"/>
    <xdr:pic>
      <xdr:nvPicPr>
        <xdr:cNvPr id="240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156882"/>
    <xdr:pic>
      <xdr:nvPicPr>
        <xdr:cNvPr id="240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156882"/>
    <xdr:pic>
      <xdr:nvPicPr>
        <xdr:cNvPr id="240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0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0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1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1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1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1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1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1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1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2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2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2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2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31</xdr:row>
      <xdr:rowOff>0</xdr:rowOff>
    </xdr:from>
    <xdr:ext cx="0" cy="156882"/>
    <xdr:pic>
      <xdr:nvPicPr>
        <xdr:cNvPr id="244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156882"/>
    <xdr:pic>
      <xdr:nvPicPr>
        <xdr:cNvPr id="244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156882"/>
    <xdr:pic>
      <xdr:nvPicPr>
        <xdr:cNvPr id="244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156882"/>
    <xdr:pic>
      <xdr:nvPicPr>
        <xdr:cNvPr id="244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156882"/>
    <xdr:pic>
      <xdr:nvPicPr>
        <xdr:cNvPr id="244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156882"/>
    <xdr:pic>
      <xdr:nvPicPr>
        <xdr:cNvPr id="244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156882"/>
    <xdr:pic>
      <xdr:nvPicPr>
        <xdr:cNvPr id="244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156882"/>
    <xdr:pic>
      <xdr:nvPicPr>
        <xdr:cNvPr id="244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156882"/>
    <xdr:pic>
      <xdr:nvPicPr>
        <xdr:cNvPr id="244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156882"/>
    <xdr:pic>
      <xdr:nvPicPr>
        <xdr:cNvPr id="244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156882"/>
    <xdr:pic>
      <xdr:nvPicPr>
        <xdr:cNvPr id="245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156882"/>
    <xdr:pic>
      <xdr:nvPicPr>
        <xdr:cNvPr id="245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5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5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5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5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5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5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5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7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7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7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7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7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7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7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7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8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8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8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8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8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9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9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9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9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9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9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49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0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0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0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0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0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0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1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1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1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1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1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1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1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2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2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2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2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4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4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4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4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4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4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5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5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5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5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5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5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5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5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5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31</xdr:row>
      <xdr:rowOff>0</xdr:rowOff>
    </xdr:from>
    <xdr:ext cx="0" cy="156882"/>
    <xdr:pic>
      <xdr:nvPicPr>
        <xdr:cNvPr id="256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156882"/>
    <xdr:pic>
      <xdr:nvPicPr>
        <xdr:cNvPr id="256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156882"/>
    <xdr:pic>
      <xdr:nvPicPr>
        <xdr:cNvPr id="257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156882"/>
    <xdr:pic>
      <xdr:nvPicPr>
        <xdr:cNvPr id="257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156882"/>
    <xdr:pic>
      <xdr:nvPicPr>
        <xdr:cNvPr id="257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156882"/>
    <xdr:pic>
      <xdr:nvPicPr>
        <xdr:cNvPr id="257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156882"/>
    <xdr:pic>
      <xdr:nvPicPr>
        <xdr:cNvPr id="257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156882"/>
    <xdr:pic>
      <xdr:nvPicPr>
        <xdr:cNvPr id="257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156882"/>
    <xdr:pic>
      <xdr:nvPicPr>
        <xdr:cNvPr id="257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156882"/>
    <xdr:pic>
      <xdr:nvPicPr>
        <xdr:cNvPr id="257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156882"/>
    <xdr:pic>
      <xdr:nvPicPr>
        <xdr:cNvPr id="257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156882"/>
    <xdr:pic>
      <xdr:nvPicPr>
        <xdr:cNvPr id="257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8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8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8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8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8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9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9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9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9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9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9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59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0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0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0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0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0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0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1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1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1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1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1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1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1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2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2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2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2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31</xdr:row>
      <xdr:rowOff>0</xdr:rowOff>
    </xdr:from>
    <xdr:ext cx="0" cy="156882"/>
    <xdr:pic>
      <xdr:nvPicPr>
        <xdr:cNvPr id="264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156882"/>
    <xdr:pic>
      <xdr:nvPicPr>
        <xdr:cNvPr id="264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156882"/>
    <xdr:pic>
      <xdr:nvPicPr>
        <xdr:cNvPr id="264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156882"/>
    <xdr:pic>
      <xdr:nvPicPr>
        <xdr:cNvPr id="264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156882"/>
    <xdr:pic>
      <xdr:nvPicPr>
        <xdr:cNvPr id="264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156882"/>
    <xdr:pic>
      <xdr:nvPicPr>
        <xdr:cNvPr id="264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156882"/>
    <xdr:pic>
      <xdr:nvPicPr>
        <xdr:cNvPr id="264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156882"/>
    <xdr:pic>
      <xdr:nvPicPr>
        <xdr:cNvPr id="264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156882"/>
    <xdr:pic>
      <xdr:nvPicPr>
        <xdr:cNvPr id="264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156882"/>
    <xdr:pic>
      <xdr:nvPicPr>
        <xdr:cNvPr id="264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156882"/>
    <xdr:pic>
      <xdr:nvPicPr>
        <xdr:cNvPr id="265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156882"/>
    <xdr:pic>
      <xdr:nvPicPr>
        <xdr:cNvPr id="265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5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5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5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5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5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5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5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156882"/>
    <xdr:pic>
      <xdr:nvPicPr>
        <xdr:cNvPr id="26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39143"/>
    <xdr:pic>
      <xdr:nvPicPr>
        <xdr:cNvPr id="26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39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39143"/>
    <xdr:pic>
      <xdr:nvPicPr>
        <xdr:cNvPr id="267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39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67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67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67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67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67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67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67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68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58193"/>
    <xdr:pic>
      <xdr:nvPicPr>
        <xdr:cNvPr id="268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58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10568"/>
    <xdr:pic>
      <xdr:nvPicPr>
        <xdr:cNvPr id="268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10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10568"/>
    <xdr:pic>
      <xdr:nvPicPr>
        <xdr:cNvPr id="268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10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68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6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6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6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58193"/>
    <xdr:pic>
      <xdr:nvPicPr>
        <xdr:cNvPr id="26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58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6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6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58193"/>
    <xdr:pic>
      <xdr:nvPicPr>
        <xdr:cNvPr id="26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58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67718"/>
    <xdr:pic>
      <xdr:nvPicPr>
        <xdr:cNvPr id="26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677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69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69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69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69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69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69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39143"/>
    <xdr:pic>
      <xdr:nvPicPr>
        <xdr:cNvPr id="269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39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39143"/>
    <xdr:pic>
      <xdr:nvPicPr>
        <xdr:cNvPr id="270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39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70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70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70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70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70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7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7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7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7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7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58193"/>
    <xdr:pic>
      <xdr:nvPicPr>
        <xdr:cNvPr id="27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58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31</xdr:row>
      <xdr:rowOff>0</xdr:rowOff>
    </xdr:from>
    <xdr:ext cx="0" cy="333891"/>
    <xdr:pic>
      <xdr:nvPicPr>
        <xdr:cNvPr id="271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33891"/>
    <xdr:pic>
      <xdr:nvPicPr>
        <xdr:cNvPr id="271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33891"/>
    <xdr:pic>
      <xdr:nvPicPr>
        <xdr:cNvPr id="271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33891"/>
    <xdr:pic>
      <xdr:nvPicPr>
        <xdr:cNvPr id="271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33891"/>
    <xdr:pic>
      <xdr:nvPicPr>
        <xdr:cNvPr id="271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33891"/>
    <xdr:pic>
      <xdr:nvPicPr>
        <xdr:cNvPr id="271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33891"/>
    <xdr:pic>
      <xdr:nvPicPr>
        <xdr:cNvPr id="271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33891"/>
    <xdr:pic>
      <xdr:nvPicPr>
        <xdr:cNvPr id="271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33891"/>
    <xdr:pic>
      <xdr:nvPicPr>
        <xdr:cNvPr id="272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33891"/>
    <xdr:pic>
      <xdr:nvPicPr>
        <xdr:cNvPr id="272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33891"/>
    <xdr:pic>
      <xdr:nvPicPr>
        <xdr:cNvPr id="272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33891"/>
    <xdr:pic>
      <xdr:nvPicPr>
        <xdr:cNvPr id="272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31</xdr:row>
      <xdr:rowOff>0</xdr:rowOff>
    </xdr:from>
    <xdr:ext cx="0" cy="210568"/>
    <xdr:pic>
      <xdr:nvPicPr>
        <xdr:cNvPr id="27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10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10568"/>
    <xdr:pic>
      <xdr:nvPicPr>
        <xdr:cNvPr id="27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10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7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7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7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7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58193"/>
    <xdr:pic>
      <xdr:nvPicPr>
        <xdr:cNvPr id="27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58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7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7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7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7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7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7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58193"/>
    <xdr:pic>
      <xdr:nvPicPr>
        <xdr:cNvPr id="27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58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67718"/>
    <xdr:pic>
      <xdr:nvPicPr>
        <xdr:cNvPr id="27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677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27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7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7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7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7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74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74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74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74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39143"/>
    <xdr:pic>
      <xdr:nvPicPr>
        <xdr:cNvPr id="274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39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39143"/>
    <xdr:pic>
      <xdr:nvPicPr>
        <xdr:cNvPr id="274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39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75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75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75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75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75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75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75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275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58193"/>
    <xdr:pic>
      <xdr:nvPicPr>
        <xdr:cNvPr id="275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58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10568"/>
    <xdr:pic>
      <xdr:nvPicPr>
        <xdr:cNvPr id="27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10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10568"/>
    <xdr:pic>
      <xdr:nvPicPr>
        <xdr:cNvPr id="27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10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7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7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7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201043"/>
    <xdr:pic>
      <xdr:nvPicPr>
        <xdr:cNvPr id="27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201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93779"/>
    <xdr:pic>
      <xdr:nvPicPr>
        <xdr:cNvPr id="27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937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17579"/>
    <xdr:pic>
      <xdr:nvPicPr>
        <xdr:cNvPr id="27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17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17579"/>
    <xdr:pic>
      <xdr:nvPicPr>
        <xdr:cNvPr id="27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17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93779"/>
    <xdr:pic>
      <xdr:nvPicPr>
        <xdr:cNvPr id="27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937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17579"/>
    <xdr:pic>
      <xdr:nvPicPr>
        <xdr:cNvPr id="27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17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17579"/>
    <xdr:pic>
      <xdr:nvPicPr>
        <xdr:cNvPr id="27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17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27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277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03279"/>
    <xdr:pic>
      <xdr:nvPicPr>
        <xdr:cNvPr id="277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6694714"/>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03279"/>
    <xdr:pic>
      <xdr:nvPicPr>
        <xdr:cNvPr id="277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6694714"/>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77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77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77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77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77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78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78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78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2783" name="Picture 2782"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31</xdr:row>
      <xdr:rowOff>0</xdr:rowOff>
    </xdr:from>
    <xdr:ext cx="0" cy="427104"/>
    <xdr:pic>
      <xdr:nvPicPr>
        <xdr:cNvPr id="278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427104"/>
    <xdr:pic>
      <xdr:nvPicPr>
        <xdr:cNvPr id="278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427104"/>
    <xdr:pic>
      <xdr:nvPicPr>
        <xdr:cNvPr id="278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427104"/>
    <xdr:pic>
      <xdr:nvPicPr>
        <xdr:cNvPr id="278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427104"/>
    <xdr:pic>
      <xdr:nvPicPr>
        <xdr:cNvPr id="278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427104"/>
    <xdr:pic>
      <xdr:nvPicPr>
        <xdr:cNvPr id="278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427104"/>
    <xdr:pic>
      <xdr:nvPicPr>
        <xdr:cNvPr id="279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427104"/>
    <xdr:pic>
      <xdr:nvPicPr>
        <xdr:cNvPr id="279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427104"/>
    <xdr:pic>
      <xdr:nvPicPr>
        <xdr:cNvPr id="279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427104"/>
    <xdr:pic>
      <xdr:nvPicPr>
        <xdr:cNvPr id="279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427104"/>
    <xdr:pic>
      <xdr:nvPicPr>
        <xdr:cNvPr id="279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427104"/>
    <xdr:pic>
      <xdr:nvPicPr>
        <xdr:cNvPr id="279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279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79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79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79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80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80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80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80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80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80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8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03279"/>
    <xdr:pic>
      <xdr:nvPicPr>
        <xdr:cNvPr id="28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6694714"/>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03279"/>
    <xdr:pic>
      <xdr:nvPicPr>
        <xdr:cNvPr id="28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6694714"/>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8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8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8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8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81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81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281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281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281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31854"/>
    <xdr:pic>
      <xdr:nvPicPr>
        <xdr:cNvPr id="281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6694714"/>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81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82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03279"/>
    <xdr:pic>
      <xdr:nvPicPr>
        <xdr:cNvPr id="282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6694714"/>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03279"/>
    <xdr:pic>
      <xdr:nvPicPr>
        <xdr:cNvPr id="282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6694714"/>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82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8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8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8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8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8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28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28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28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31854"/>
    <xdr:pic>
      <xdr:nvPicPr>
        <xdr:cNvPr id="28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6694714"/>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8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8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28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28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03279"/>
    <xdr:pic>
      <xdr:nvPicPr>
        <xdr:cNvPr id="28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6694714"/>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03279"/>
    <xdr:pic>
      <xdr:nvPicPr>
        <xdr:cNvPr id="28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6694714"/>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8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8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8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8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8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84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284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284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284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31854"/>
    <xdr:pic>
      <xdr:nvPicPr>
        <xdr:cNvPr id="284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6694714"/>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84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85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03279"/>
    <xdr:pic>
      <xdr:nvPicPr>
        <xdr:cNvPr id="285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6694714"/>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03279"/>
    <xdr:pic>
      <xdr:nvPicPr>
        <xdr:cNvPr id="285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6694714"/>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85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85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85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85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85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85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8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8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28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31</xdr:row>
      <xdr:rowOff>0</xdr:rowOff>
    </xdr:from>
    <xdr:ext cx="0" cy="427104"/>
    <xdr:pic>
      <xdr:nvPicPr>
        <xdr:cNvPr id="286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427104"/>
    <xdr:pic>
      <xdr:nvPicPr>
        <xdr:cNvPr id="286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427104"/>
    <xdr:pic>
      <xdr:nvPicPr>
        <xdr:cNvPr id="286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427104"/>
    <xdr:pic>
      <xdr:nvPicPr>
        <xdr:cNvPr id="286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427104"/>
    <xdr:pic>
      <xdr:nvPicPr>
        <xdr:cNvPr id="286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427104"/>
    <xdr:pic>
      <xdr:nvPicPr>
        <xdr:cNvPr id="286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427104"/>
    <xdr:pic>
      <xdr:nvPicPr>
        <xdr:cNvPr id="286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427104"/>
    <xdr:pic>
      <xdr:nvPicPr>
        <xdr:cNvPr id="286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427104"/>
    <xdr:pic>
      <xdr:nvPicPr>
        <xdr:cNvPr id="287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427104"/>
    <xdr:pic>
      <xdr:nvPicPr>
        <xdr:cNvPr id="287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427104"/>
    <xdr:pic>
      <xdr:nvPicPr>
        <xdr:cNvPr id="287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427104"/>
    <xdr:pic>
      <xdr:nvPicPr>
        <xdr:cNvPr id="287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287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87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87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287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31854"/>
    <xdr:pic>
      <xdr:nvPicPr>
        <xdr:cNvPr id="287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6694714"/>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87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88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288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288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03279"/>
    <xdr:pic>
      <xdr:nvPicPr>
        <xdr:cNvPr id="288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6694714"/>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03279"/>
    <xdr:pic>
      <xdr:nvPicPr>
        <xdr:cNvPr id="288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6694714"/>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8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8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8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8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8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8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8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8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289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31</xdr:row>
      <xdr:rowOff>0</xdr:rowOff>
    </xdr:from>
    <xdr:ext cx="0" cy="427104"/>
    <xdr:pic>
      <xdr:nvPicPr>
        <xdr:cNvPr id="289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427104"/>
    <xdr:pic>
      <xdr:nvPicPr>
        <xdr:cNvPr id="289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427104"/>
    <xdr:pic>
      <xdr:nvPicPr>
        <xdr:cNvPr id="289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427104"/>
    <xdr:pic>
      <xdr:nvPicPr>
        <xdr:cNvPr id="289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427104"/>
    <xdr:pic>
      <xdr:nvPicPr>
        <xdr:cNvPr id="289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427104"/>
    <xdr:pic>
      <xdr:nvPicPr>
        <xdr:cNvPr id="289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427104"/>
    <xdr:pic>
      <xdr:nvPicPr>
        <xdr:cNvPr id="290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427104"/>
    <xdr:pic>
      <xdr:nvPicPr>
        <xdr:cNvPr id="290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427104"/>
    <xdr:pic>
      <xdr:nvPicPr>
        <xdr:cNvPr id="290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427104"/>
    <xdr:pic>
      <xdr:nvPicPr>
        <xdr:cNvPr id="290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427104"/>
    <xdr:pic>
      <xdr:nvPicPr>
        <xdr:cNvPr id="290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427104"/>
    <xdr:pic>
      <xdr:nvPicPr>
        <xdr:cNvPr id="290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29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9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9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9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9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9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9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91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91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91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91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03279"/>
    <xdr:pic>
      <xdr:nvPicPr>
        <xdr:cNvPr id="291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6694714"/>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03279"/>
    <xdr:pic>
      <xdr:nvPicPr>
        <xdr:cNvPr id="291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6694714"/>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91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92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92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92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92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9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29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29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29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31854"/>
    <xdr:pic>
      <xdr:nvPicPr>
        <xdr:cNvPr id="29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6694714"/>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9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9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03279"/>
    <xdr:pic>
      <xdr:nvPicPr>
        <xdr:cNvPr id="29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6694714"/>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03279"/>
    <xdr:pic>
      <xdr:nvPicPr>
        <xdr:cNvPr id="29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6694714"/>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9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9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9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9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9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9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29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29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29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31854"/>
    <xdr:pic>
      <xdr:nvPicPr>
        <xdr:cNvPr id="29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6694714"/>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9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94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294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294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03279"/>
    <xdr:pic>
      <xdr:nvPicPr>
        <xdr:cNvPr id="294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6694714"/>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03279"/>
    <xdr:pic>
      <xdr:nvPicPr>
        <xdr:cNvPr id="294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6694714"/>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94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95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95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95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95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95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295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295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295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31854"/>
    <xdr:pic>
      <xdr:nvPicPr>
        <xdr:cNvPr id="295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6694714"/>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9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9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03279"/>
    <xdr:pic>
      <xdr:nvPicPr>
        <xdr:cNvPr id="29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6694714"/>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03279"/>
    <xdr:pic>
      <xdr:nvPicPr>
        <xdr:cNvPr id="29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6694714"/>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9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9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9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9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9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9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9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9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29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31</xdr:row>
      <xdr:rowOff>0</xdr:rowOff>
    </xdr:from>
    <xdr:ext cx="0" cy="427104"/>
    <xdr:pic>
      <xdr:nvPicPr>
        <xdr:cNvPr id="297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427104"/>
    <xdr:pic>
      <xdr:nvPicPr>
        <xdr:cNvPr id="297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427104"/>
    <xdr:pic>
      <xdr:nvPicPr>
        <xdr:cNvPr id="297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427104"/>
    <xdr:pic>
      <xdr:nvPicPr>
        <xdr:cNvPr id="297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427104"/>
    <xdr:pic>
      <xdr:nvPicPr>
        <xdr:cNvPr id="297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427104"/>
    <xdr:pic>
      <xdr:nvPicPr>
        <xdr:cNvPr id="297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427104"/>
    <xdr:pic>
      <xdr:nvPicPr>
        <xdr:cNvPr id="297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427104"/>
    <xdr:pic>
      <xdr:nvPicPr>
        <xdr:cNvPr id="297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427104"/>
    <xdr:pic>
      <xdr:nvPicPr>
        <xdr:cNvPr id="298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427104"/>
    <xdr:pic>
      <xdr:nvPicPr>
        <xdr:cNvPr id="298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427104"/>
    <xdr:pic>
      <xdr:nvPicPr>
        <xdr:cNvPr id="298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427104"/>
    <xdr:pic>
      <xdr:nvPicPr>
        <xdr:cNvPr id="298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298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9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9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29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31854"/>
    <xdr:pic>
      <xdr:nvPicPr>
        <xdr:cNvPr id="29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6694714"/>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9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29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29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29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299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299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299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299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22329"/>
    <xdr:pic>
      <xdr:nvPicPr>
        <xdr:cNvPr id="299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22329"/>
    <xdr:pic>
      <xdr:nvPicPr>
        <xdr:cNvPr id="299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22329"/>
    <xdr:pic>
      <xdr:nvPicPr>
        <xdr:cNvPr id="299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1854"/>
    <xdr:pic>
      <xdr:nvPicPr>
        <xdr:cNvPr id="300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12804"/>
    <xdr:pic>
      <xdr:nvPicPr>
        <xdr:cNvPr id="300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12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300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300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300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12804"/>
    <xdr:pic>
      <xdr:nvPicPr>
        <xdr:cNvPr id="300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12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30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30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0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0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0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0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0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01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01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01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01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01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01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01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02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02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02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02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30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31</xdr:row>
      <xdr:rowOff>0</xdr:rowOff>
    </xdr:from>
    <xdr:ext cx="0" cy="369954"/>
    <xdr:pic>
      <xdr:nvPicPr>
        <xdr:cNvPr id="3025"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69954"/>
    <xdr:pic>
      <xdr:nvPicPr>
        <xdr:cNvPr id="3026"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69954"/>
    <xdr:pic>
      <xdr:nvPicPr>
        <xdr:cNvPr id="3027"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69954"/>
    <xdr:pic>
      <xdr:nvPicPr>
        <xdr:cNvPr id="3028"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69954"/>
    <xdr:pic>
      <xdr:nvPicPr>
        <xdr:cNvPr id="3029"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69954"/>
    <xdr:pic>
      <xdr:nvPicPr>
        <xdr:cNvPr id="3030"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69954"/>
    <xdr:pic>
      <xdr:nvPicPr>
        <xdr:cNvPr id="3031"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69954"/>
    <xdr:pic>
      <xdr:nvPicPr>
        <xdr:cNvPr id="3032"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69954"/>
    <xdr:pic>
      <xdr:nvPicPr>
        <xdr:cNvPr id="3033"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69954"/>
    <xdr:pic>
      <xdr:nvPicPr>
        <xdr:cNvPr id="3034"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69954"/>
    <xdr:pic>
      <xdr:nvPicPr>
        <xdr:cNvPr id="3035"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69954"/>
    <xdr:pic>
      <xdr:nvPicPr>
        <xdr:cNvPr id="3036"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30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0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0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30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0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0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30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04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04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304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304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22329"/>
    <xdr:pic>
      <xdr:nvPicPr>
        <xdr:cNvPr id="304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22329"/>
    <xdr:pic>
      <xdr:nvPicPr>
        <xdr:cNvPr id="304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22329"/>
    <xdr:pic>
      <xdr:nvPicPr>
        <xdr:cNvPr id="305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1854"/>
    <xdr:pic>
      <xdr:nvPicPr>
        <xdr:cNvPr id="305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12804"/>
    <xdr:pic>
      <xdr:nvPicPr>
        <xdr:cNvPr id="305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12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05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05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05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05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05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05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0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0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0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0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0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0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0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0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0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0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0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0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30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31</xdr:row>
      <xdr:rowOff>0</xdr:rowOff>
    </xdr:from>
    <xdr:ext cx="0" cy="369954"/>
    <xdr:pic>
      <xdr:nvPicPr>
        <xdr:cNvPr id="307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69954"/>
    <xdr:pic>
      <xdr:nvPicPr>
        <xdr:cNvPr id="307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69954"/>
    <xdr:pic>
      <xdr:nvPicPr>
        <xdr:cNvPr id="307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69954"/>
    <xdr:pic>
      <xdr:nvPicPr>
        <xdr:cNvPr id="307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69954"/>
    <xdr:pic>
      <xdr:nvPicPr>
        <xdr:cNvPr id="307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69954"/>
    <xdr:pic>
      <xdr:nvPicPr>
        <xdr:cNvPr id="307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69954"/>
    <xdr:pic>
      <xdr:nvPicPr>
        <xdr:cNvPr id="307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69954"/>
    <xdr:pic>
      <xdr:nvPicPr>
        <xdr:cNvPr id="307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69954"/>
    <xdr:pic>
      <xdr:nvPicPr>
        <xdr:cNvPr id="308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69954"/>
    <xdr:pic>
      <xdr:nvPicPr>
        <xdr:cNvPr id="308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69954"/>
    <xdr:pic>
      <xdr:nvPicPr>
        <xdr:cNvPr id="308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69954"/>
    <xdr:pic>
      <xdr:nvPicPr>
        <xdr:cNvPr id="308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308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0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0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30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12804"/>
    <xdr:pic>
      <xdr:nvPicPr>
        <xdr:cNvPr id="30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12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0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0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0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0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09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09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09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09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09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09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309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31</xdr:row>
      <xdr:rowOff>0</xdr:rowOff>
    </xdr:from>
    <xdr:ext cx="0" cy="369954"/>
    <xdr:pic>
      <xdr:nvPicPr>
        <xdr:cNvPr id="310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69954"/>
    <xdr:pic>
      <xdr:nvPicPr>
        <xdr:cNvPr id="310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69954"/>
    <xdr:pic>
      <xdr:nvPicPr>
        <xdr:cNvPr id="310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69954"/>
    <xdr:pic>
      <xdr:nvPicPr>
        <xdr:cNvPr id="310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69954"/>
    <xdr:pic>
      <xdr:nvPicPr>
        <xdr:cNvPr id="310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69954"/>
    <xdr:pic>
      <xdr:nvPicPr>
        <xdr:cNvPr id="310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69954"/>
    <xdr:pic>
      <xdr:nvPicPr>
        <xdr:cNvPr id="310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69954"/>
    <xdr:pic>
      <xdr:nvPicPr>
        <xdr:cNvPr id="310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69954"/>
    <xdr:pic>
      <xdr:nvPicPr>
        <xdr:cNvPr id="310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69954"/>
    <xdr:pic>
      <xdr:nvPicPr>
        <xdr:cNvPr id="310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69954"/>
    <xdr:pic>
      <xdr:nvPicPr>
        <xdr:cNvPr id="311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69954"/>
    <xdr:pic>
      <xdr:nvPicPr>
        <xdr:cNvPr id="311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31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11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11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11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11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11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11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0429"/>
    <xdr:pic>
      <xdr:nvPicPr>
        <xdr:cNvPr id="311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0429"/>
    <xdr:pic>
      <xdr:nvPicPr>
        <xdr:cNvPr id="312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0429"/>
    <xdr:pic>
      <xdr:nvPicPr>
        <xdr:cNvPr id="312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0429"/>
    <xdr:pic>
      <xdr:nvPicPr>
        <xdr:cNvPr id="312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0429"/>
    <xdr:pic>
      <xdr:nvPicPr>
        <xdr:cNvPr id="312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0429"/>
    <xdr:pic>
      <xdr:nvPicPr>
        <xdr:cNvPr id="31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31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31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31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12804"/>
    <xdr:pic>
      <xdr:nvPicPr>
        <xdr:cNvPr id="31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12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0429"/>
    <xdr:pic>
      <xdr:nvPicPr>
        <xdr:cNvPr id="31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0429"/>
    <xdr:pic>
      <xdr:nvPicPr>
        <xdr:cNvPr id="31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0429"/>
    <xdr:pic>
      <xdr:nvPicPr>
        <xdr:cNvPr id="31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0429"/>
    <xdr:pic>
      <xdr:nvPicPr>
        <xdr:cNvPr id="31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0429"/>
    <xdr:pic>
      <xdr:nvPicPr>
        <xdr:cNvPr id="31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0429"/>
    <xdr:pic>
      <xdr:nvPicPr>
        <xdr:cNvPr id="31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0429"/>
    <xdr:pic>
      <xdr:nvPicPr>
        <xdr:cNvPr id="31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0429"/>
    <xdr:pic>
      <xdr:nvPicPr>
        <xdr:cNvPr id="31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0429"/>
    <xdr:pic>
      <xdr:nvPicPr>
        <xdr:cNvPr id="31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0429"/>
    <xdr:pic>
      <xdr:nvPicPr>
        <xdr:cNvPr id="31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31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31</xdr:row>
      <xdr:rowOff>0</xdr:rowOff>
    </xdr:from>
    <xdr:ext cx="0" cy="360429"/>
    <xdr:pic>
      <xdr:nvPicPr>
        <xdr:cNvPr id="314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60429"/>
    <xdr:pic>
      <xdr:nvPicPr>
        <xdr:cNvPr id="314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60429"/>
    <xdr:pic>
      <xdr:nvPicPr>
        <xdr:cNvPr id="314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60429"/>
    <xdr:pic>
      <xdr:nvPicPr>
        <xdr:cNvPr id="314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60429"/>
    <xdr:pic>
      <xdr:nvPicPr>
        <xdr:cNvPr id="314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60429"/>
    <xdr:pic>
      <xdr:nvPicPr>
        <xdr:cNvPr id="314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60429"/>
    <xdr:pic>
      <xdr:nvPicPr>
        <xdr:cNvPr id="314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60429"/>
    <xdr:pic>
      <xdr:nvPicPr>
        <xdr:cNvPr id="314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60429"/>
    <xdr:pic>
      <xdr:nvPicPr>
        <xdr:cNvPr id="314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60429"/>
    <xdr:pic>
      <xdr:nvPicPr>
        <xdr:cNvPr id="314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60429"/>
    <xdr:pic>
      <xdr:nvPicPr>
        <xdr:cNvPr id="315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60429"/>
    <xdr:pic>
      <xdr:nvPicPr>
        <xdr:cNvPr id="315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315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0429"/>
    <xdr:pic>
      <xdr:nvPicPr>
        <xdr:cNvPr id="315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0429"/>
    <xdr:pic>
      <xdr:nvPicPr>
        <xdr:cNvPr id="315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0429"/>
    <xdr:pic>
      <xdr:nvPicPr>
        <xdr:cNvPr id="315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0429"/>
    <xdr:pic>
      <xdr:nvPicPr>
        <xdr:cNvPr id="315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03279"/>
    <xdr:pic>
      <xdr:nvPicPr>
        <xdr:cNvPr id="315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12804"/>
    <xdr:pic>
      <xdr:nvPicPr>
        <xdr:cNvPr id="315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12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0429"/>
    <xdr:pic>
      <xdr:nvPicPr>
        <xdr:cNvPr id="31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0429"/>
    <xdr:pic>
      <xdr:nvPicPr>
        <xdr:cNvPr id="31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0429"/>
    <xdr:pic>
      <xdr:nvPicPr>
        <xdr:cNvPr id="31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0429"/>
    <xdr:pic>
      <xdr:nvPicPr>
        <xdr:cNvPr id="31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1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69954"/>
    <xdr:pic>
      <xdr:nvPicPr>
        <xdr:cNvPr id="31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1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1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1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1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1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31</xdr:row>
      <xdr:rowOff>0</xdr:rowOff>
    </xdr:from>
    <xdr:ext cx="0" cy="333891"/>
    <xdr:pic>
      <xdr:nvPicPr>
        <xdr:cNvPr id="317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33891"/>
    <xdr:pic>
      <xdr:nvPicPr>
        <xdr:cNvPr id="317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33891"/>
    <xdr:pic>
      <xdr:nvPicPr>
        <xdr:cNvPr id="317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33891"/>
    <xdr:pic>
      <xdr:nvPicPr>
        <xdr:cNvPr id="317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33891"/>
    <xdr:pic>
      <xdr:nvPicPr>
        <xdr:cNvPr id="317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33891"/>
    <xdr:pic>
      <xdr:nvPicPr>
        <xdr:cNvPr id="317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33891"/>
    <xdr:pic>
      <xdr:nvPicPr>
        <xdr:cNvPr id="317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33891"/>
    <xdr:pic>
      <xdr:nvPicPr>
        <xdr:cNvPr id="317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33891"/>
    <xdr:pic>
      <xdr:nvPicPr>
        <xdr:cNvPr id="317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33891"/>
    <xdr:pic>
      <xdr:nvPicPr>
        <xdr:cNvPr id="317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33891"/>
    <xdr:pic>
      <xdr:nvPicPr>
        <xdr:cNvPr id="318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33891"/>
    <xdr:pic>
      <xdr:nvPicPr>
        <xdr:cNvPr id="318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18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18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18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1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1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697240"/>
    <xdr:pic>
      <xdr:nvPicPr>
        <xdr:cNvPr id="31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697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697240"/>
    <xdr:pic>
      <xdr:nvPicPr>
        <xdr:cNvPr id="31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697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697240"/>
    <xdr:pic>
      <xdr:nvPicPr>
        <xdr:cNvPr id="31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697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697240"/>
    <xdr:pic>
      <xdr:nvPicPr>
        <xdr:cNvPr id="31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697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1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1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19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19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19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19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19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19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19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20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20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20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20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20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20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2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31</xdr:row>
      <xdr:rowOff>0</xdr:rowOff>
    </xdr:from>
    <xdr:ext cx="0" cy="333891"/>
    <xdr:pic>
      <xdr:nvPicPr>
        <xdr:cNvPr id="3207"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33891"/>
    <xdr:pic>
      <xdr:nvPicPr>
        <xdr:cNvPr id="3208"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33891"/>
    <xdr:pic>
      <xdr:nvPicPr>
        <xdr:cNvPr id="3209"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33891"/>
    <xdr:pic>
      <xdr:nvPicPr>
        <xdr:cNvPr id="3210"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33891"/>
    <xdr:pic>
      <xdr:nvPicPr>
        <xdr:cNvPr id="3211"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33891"/>
    <xdr:pic>
      <xdr:nvPicPr>
        <xdr:cNvPr id="3212"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33891"/>
    <xdr:pic>
      <xdr:nvPicPr>
        <xdr:cNvPr id="3213"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33891"/>
    <xdr:pic>
      <xdr:nvPicPr>
        <xdr:cNvPr id="3214"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33891"/>
    <xdr:pic>
      <xdr:nvPicPr>
        <xdr:cNvPr id="3215"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33891"/>
    <xdr:pic>
      <xdr:nvPicPr>
        <xdr:cNvPr id="3216"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33891"/>
    <xdr:pic>
      <xdr:nvPicPr>
        <xdr:cNvPr id="3217"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33891"/>
    <xdr:pic>
      <xdr:nvPicPr>
        <xdr:cNvPr id="3218"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21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22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22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22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322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2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2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2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2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2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2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2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2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2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2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2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2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2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2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2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2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2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2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2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2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31</xdr:row>
      <xdr:rowOff>0</xdr:rowOff>
    </xdr:from>
    <xdr:ext cx="0" cy="333891"/>
    <xdr:pic>
      <xdr:nvPicPr>
        <xdr:cNvPr id="324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33891"/>
    <xdr:pic>
      <xdr:nvPicPr>
        <xdr:cNvPr id="324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33891"/>
    <xdr:pic>
      <xdr:nvPicPr>
        <xdr:cNvPr id="324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33891"/>
    <xdr:pic>
      <xdr:nvPicPr>
        <xdr:cNvPr id="324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33891"/>
    <xdr:pic>
      <xdr:nvPicPr>
        <xdr:cNvPr id="324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33891"/>
    <xdr:pic>
      <xdr:nvPicPr>
        <xdr:cNvPr id="324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33891"/>
    <xdr:pic>
      <xdr:nvPicPr>
        <xdr:cNvPr id="325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33891"/>
    <xdr:pic>
      <xdr:nvPicPr>
        <xdr:cNvPr id="325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33891"/>
    <xdr:pic>
      <xdr:nvPicPr>
        <xdr:cNvPr id="325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33891"/>
    <xdr:pic>
      <xdr:nvPicPr>
        <xdr:cNvPr id="325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33891"/>
    <xdr:pic>
      <xdr:nvPicPr>
        <xdr:cNvPr id="325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33891"/>
    <xdr:pic>
      <xdr:nvPicPr>
        <xdr:cNvPr id="325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25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25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25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2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32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2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2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2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2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32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32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32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32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32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32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32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327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31</xdr:row>
      <xdr:rowOff>0</xdr:rowOff>
    </xdr:from>
    <xdr:ext cx="0" cy="371991"/>
    <xdr:pic>
      <xdr:nvPicPr>
        <xdr:cNvPr id="3273"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71991"/>
    <xdr:pic>
      <xdr:nvPicPr>
        <xdr:cNvPr id="3274"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71991"/>
    <xdr:pic>
      <xdr:nvPicPr>
        <xdr:cNvPr id="3275"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71991"/>
    <xdr:pic>
      <xdr:nvPicPr>
        <xdr:cNvPr id="3276"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71991"/>
    <xdr:pic>
      <xdr:nvPicPr>
        <xdr:cNvPr id="3277"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71991"/>
    <xdr:pic>
      <xdr:nvPicPr>
        <xdr:cNvPr id="3278"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71991"/>
    <xdr:pic>
      <xdr:nvPicPr>
        <xdr:cNvPr id="3279"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71991"/>
    <xdr:pic>
      <xdr:nvPicPr>
        <xdr:cNvPr id="3280"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71991"/>
    <xdr:pic>
      <xdr:nvPicPr>
        <xdr:cNvPr id="3281"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71991"/>
    <xdr:pic>
      <xdr:nvPicPr>
        <xdr:cNvPr id="3282"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71991"/>
    <xdr:pic>
      <xdr:nvPicPr>
        <xdr:cNvPr id="3283"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71991"/>
    <xdr:pic>
      <xdr:nvPicPr>
        <xdr:cNvPr id="3284"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32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32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32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32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10563"/>
    <xdr:pic>
      <xdr:nvPicPr>
        <xdr:cNvPr id="32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10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32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32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32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329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329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329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329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329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329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329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330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330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330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330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330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330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31</xdr:row>
      <xdr:rowOff>0</xdr:rowOff>
    </xdr:from>
    <xdr:ext cx="0" cy="371991"/>
    <xdr:pic>
      <xdr:nvPicPr>
        <xdr:cNvPr id="330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71991"/>
    <xdr:pic>
      <xdr:nvPicPr>
        <xdr:cNvPr id="330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71991"/>
    <xdr:pic>
      <xdr:nvPicPr>
        <xdr:cNvPr id="330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71991"/>
    <xdr:pic>
      <xdr:nvPicPr>
        <xdr:cNvPr id="330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71991"/>
    <xdr:pic>
      <xdr:nvPicPr>
        <xdr:cNvPr id="331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71991"/>
    <xdr:pic>
      <xdr:nvPicPr>
        <xdr:cNvPr id="331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71991"/>
    <xdr:pic>
      <xdr:nvPicPr>
        <xdr:cNvPr id="331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71991"/>
    <xdr:pic>
      <xdr:nvPicPr>
        <xdr:cNvPr id="331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71991"/>
    <xdr:pic>
      <xdr:nvPicPr>
        <xdr:cNvPr id="331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71991"/>
    <xdr:pic>
      <xdr:nvPicPr>
        <xdr:cNvPr id="331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71991"/>
    <xdr:pic>
      <xdr:nvPicPr>
        <xdr:cNvPr id="331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71991"/>
    <xdr:pic>
      <xdr:nvPicPr>
        <xdr:cNvPr id="331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331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331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332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332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10563"/>
    <xdr:pic>
      <xdr:nvPicPr>
        <xdr:cNvPr id="332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10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332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33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33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33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33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33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33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33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33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33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33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33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00566"/>
    <xdr:pic>
      <xdr:nvPicPr>
        <xdr:cNvPr id="33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00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503238"/>
    <xdr:pic>
      <xdr:nvPicPr>
        <xdr:cNvPr id="33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5032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503238"/>
    <xdr:pic>
      <xdr:nvPicPr>
        <xdr:cNvPr id="33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5032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3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3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3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3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3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3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34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34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34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34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34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34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35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35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35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35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31</xdr:row>
      <xdr:rowOff>0</xdr:rowOff>
    </xdr:from>
    <xdr:ext cx="0" cy="333891"/>
    <xdr:pic>
      <xdr:nvPicPr>
        <xdr:cNvPr id="335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33891"/>
    <xdr:pic>
      <xdr:nvPicPr>
        <xdr:cNvPr id="335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33891"/>
    <xdr:pic>
      <xdr:nvPicPr>
        <xdr:cNvPr id="335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33891"/>
    <xdr:pic>
      <xdr:nvPicPr>
        <xdr:cNvPr id="335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33891"/>
    <xdr:pic>
      <xdr:nvPicPr>
        <xdr:cNvPr id="335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33891"/>
    <xdr:pic>
      <xdr:nvPicPr>
        <xdr:cNvPr id="335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33891"/>
    <xdr:pic>
      <xdr:nvPicPr>
        <xdr:cNvPr id="336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33891"/>
    <xdr:pic>
      <xdr:nvPicPr>
        <xdr:cNvPr id="336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33891"/>
    <xdr:pic>
      <xdr:nvPicPr>
        <xdr:cNvPr id="336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33891"/>
    <xdr:pic>
      <xdr:nvPicPr>
        <xdr:cNvPr id="336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333891"/>
    <xdr:pic>
      <xdr:nvPicPr>
        <xdr:cNvPr id="336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333891"/>
    <xdr:pic>
      <xdr:nvPicPr>
        <xdr:cNvPr id="336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3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3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3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3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71991"/>
    <xdr:pic>
      <xdr:nvPicPr>
        <xdr:cNvPr id="33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3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37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37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37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37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37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37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37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37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333891"/>
    <xdr:pic>
      <xdr:nvPicPr>
        <xdr:cNvPr id="338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93779"/>
    <xdr:pic>
      <xdr:nvPicPr>
        <xdr:cNvPr id="338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937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17579"/>
    <xdr:pic>
      <xdr:nvPicPr>
        <xdr:cNvPr id="338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17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17579"/>
    <xdr:pic>
      <xdr:nvPicPr>
        <xdr:cNvPr id="338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17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93779"/>
    <xdr:pic>
      <xdr:nvPicPr>
        <xdr:cNvPr id="338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937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17579"/>
    <xdr:pic>
      <xdr:nvPicPr>
        <xdr:cNvPr id="33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17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17579"/>
    <xdr:pic>
      <xdr:nvPicPr>
        <xdr:cNvPr id="33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17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33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33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03279"/>
    <xdr:pic>
      <xdr:nvPicPr>
        <xdr:cNvPr id="33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6694714"/>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03279"/>
    <xdr:pic>
      <xdr:nvPicPr>
        <xdr:cNvPr id="33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6694714"/>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3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3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39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39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39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39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39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39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3399" name="Picture 3398"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31</xdr:row>
      <xdr:rowOff>0</xdr:rowOff>
    </xdr:from>
    <xdr:ext cx="0" cy="427104"/>
    <xdr:pic>
      <xdr:nvPicPr>
        <xdr:cNvPr id="340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427104"/>
    <xdr:pic>
      <xdr:nvPicPr>
        <xdr:cNvPr id="340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427104"/>
    <xdr:pic>
      <xdr:nvPicPr>
        <xdr:cNvPr id="340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427104"/>
    <xdr:pic>
      <xdr:nvPicPr>
        <xdr:cNvPr id="340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427104"/>
    <xdr:pic>
      <xdr:nvPicPr>
        <xdr:cNvPr id="340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427104"/>
    <xdr:pic>
      <xdr:nvPicPr>
        <xdr:cNvPr id="340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427104"/>
    <xdr:pic>
      <xdr:nvPicPr>
        <xdr:cNvPr id="340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427104"/>
    <xdr:pic>
      <xdr:nvPicPr>
        <xdr:cNvPr id="340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427104"/>
    <xdr:pic>
      <xdr:nvPicPr>
        <xdr:cNvPr id="340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427104"/>
    <xdr:pic>
      <xdr:nvPicPr>
        <xdr:cNvPr id="340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427104"/>
    <xdr:pic>
      <xdr:nvPicPr>
        <xdr:cNvPr id="341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427104"/>
    <xdr:pic>
      <xdr:nvPicPr>
        <xdr:cNvPr id="341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34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41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41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41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41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41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41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41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42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42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42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03279"/>
    <xdr:pic>
      <xdr:nvPicPr>
        <xdr:cNvPr id="342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6694714"/>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03279"/>
    <xdr:pic>
      <xdr:nvPicPr>
        <xdr:cNvPr id="34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6694714"/>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4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4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4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4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4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4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34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34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34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31854"/>
    <xdr:pic>
      <xdr:nvPicPr>
        <xdr:cNvPr id="34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6694714"/>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4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4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03279"/>
    <xdr:pic>
      <xdr:nvPicPr>
        <xdr:cNvPr id="34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6694714"/>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03279"/>
    <xdr:pic>
      <xdr:nvPicPr>
        <xdr:cNvPr id="34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6694714"/>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4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4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4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4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4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44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344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344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344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31854"/>
    <xdr:pic>
      <xdr:nvPicPr>
        <xdr:cNvPr id="344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6694714"/>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44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45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345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345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03279"/>
    <xdr:pic>
      <xdr:nvPicPr>
        <xdr:cNvPr id="345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6694714"/>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03279"/>
    <xdr:pic>
      <xdr:nvPicPr>
        <xdr:cNvPr id="345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6694714"/>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45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45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45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45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4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4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34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34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34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31854"/>
    <xdr:pic>
      <xdr:nvPicPr>
        <xdr:cNvPr id="34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6694714"/>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4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4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03279"/>
    <xdr:pic>
      <xdr:nvPicPr>
        <xdr:cNvPr id="34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6694714"/>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03279"/>
    <xdr:pic>
      <xdr:nvPicPr>
        <xdr:cNvPr id="34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6694714"/>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4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4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4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47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47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47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47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47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347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31</xdr:row>
      <xdr:rowOff>0</xdr:rowOff>
    </xdr:from>
    <xdr:ext cx="0" cy="427104"/>
    <xdr:pic>
      <xdr:nvPicPr>
        <xdr:cNvPr id="347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427104"/>
    <xdr:pic>
      <xdr:nvPicPr>
        <xdr:cNvPr id="347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427104"/>
    <xdr:pic>
      <xdr:nvPicPr>
        <xdr:cNvPr id="348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427104"/>
    <xdr:pic>
      <xdr:nvPicPr>
        <xdr:cNvPr id="348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427104"/>
    <xdr:pic>
      <xdr:nvPicPr>
        <xdr:cNvPr id="348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427104"/>
    <xdr:pic>
      <xdr:nvPicPr>
        <xdr:cNvPr id="348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427104"/>
    <xdr:pic>
      <xdr:nvPicPr>
        <xdr:cNvPr id="348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427104"/>
    <xdr:pic>
      <xdr:nvPicPr>
        <xdr:cNvPr id="348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427104"/>
    <xdr:pic>
      <xdr:nvPicPr>
        <xdr:cNvPr id="348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427104"/>
    <xdr:pic>
      <xdr:nvPicPr>
        <xdr:cNvPr id="348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427104"/>
    <xdr:pic>
      <xdr:nvPicPr>
        <xdr:cNvPr id="348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427104"/>
    <xdr:pic>
      <xdr:nvPicPr>
        <xdr:cNvPr id="348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34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4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4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349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31854"/>
    <xdr:pic>
      <xdr:nvPicPr>
        <xdr:cNvPr id="349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6694714"/>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49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49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349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349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03279"/>
    <xdr:pic>
      <xdr:nvPicPr>
        <xdr:cNvPr id="349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6694714"/>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03279"/>
    <xdr:pic>
      <xdr:nvPicPr>
        <xdr:cNvPr id="350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6694714"/>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50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50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50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50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50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5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5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5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35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31</xdr:row>
      <xdr:rowOff>0</xdr:rowOff>
    </xdr:from>
    <xdr:ext cx="0" cy="427104"/>
    <xdr:pic>
      <xdr:nvPicPr>
        <xdr:cNvPr id="351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427104"/>
    <xdr:pic>
      <xdr:nvPicPr>
        <xdr:cNvPr id="351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427104"/>
    <xdr:pic>
      <xdr:nvPicPr>
        <xdr:cNvPr id="351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427104"/>
    <xdr:pic>
      <xdr:nvPicPr>
        <xdr:cNvPr id="351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427104"/>
    <xdr:pic>
      <xdr:nvPicPr>
        <xdr:cNvPr id="351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427104"/>
    <xdr:pic>
      <xdr:nvPicPr>
        <xdr:cNvPr id="351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427104"/>
    <xdr:pic>
      <xdr:nvPicPr>
        <xdr:cNvPr id="351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427104"/>
    <xdr:pic>
      <xdr:nvPicPr>
        <xdr:cNvPr id="351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427104"/>
    <xdr:pic>
      <xdr:nvPicPr>
        <xdr:cNvPr id="351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427104"/>
    <xdr:pic>
      <xdr:nvPicPr>
        <xdr:cNvPr id="351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427104"/>
    <xdr:pic>
      <xdr:nvPicPr>
        <xdr:cNvPr id="352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427104"/>
    <xdr:pic>
      <xdr:nvPicPr>
        <xdr:cNvPr id="352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352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52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5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5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5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5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5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5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5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5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5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03279"/>
    <xdr:pic>
      <xdr:nvPicPr>
        <xdr:cNvPr id="35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6694714"/>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03279"/>
    <xdr:pic>
      <xdr:nvPicPr>
        <xdr:cNvPr id="35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6694714"/>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5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5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5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5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5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5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35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35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35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31854"/>
    <xdr:pic>
      <xdr:nvPicPr>
        <xdr:cNvPr id="354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6694714"/>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54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54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03279"/>
    <xdr:pic>
      <xdr:nvPicPr>
        <xdr:cNvPr id="354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6694714"/>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03279"/>
    <xdr:pic>
      <xdr:nvPicPr>
        <xdr:cNvPr id="354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6694714"/>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54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55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55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55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55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55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355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355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355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31854"/>
    <xdr:pic>
      <xdr:nvPicPr>
        <xdr:cNvPr id="355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6694714"/>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5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5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35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35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03279"/>
    <xdr:pic>
      <xdr:nvPicPr>
        <xdr:cNvPr id="35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6694714"/>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03279"/>
    <xdr:pic>
      <xdr:nvPicPr>
        <xdr:cNvPr id="35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6694714"/>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5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5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5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5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5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5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35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357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357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31854"/>
    <xdr:pic>
      <xdr:nvPicPr>
        <xdr:cNvPr id="357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6694714"/>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57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57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03279"/>
    <xdr:pic>
      <xdr:nvPicPr>
        <xdr:cNvPr id="357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6694714"/>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03279"/>
    <xdr:pic>
      <xdr:nvPicPr>
        <xdr:cNvPr id="357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6694714"/>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57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58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58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58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58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58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5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5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35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31</xdr:row>
      <xdr:rowOff>0</xdr:rowOff>
    </xdr:from>
    <xdr:ext cx="0" cy="427104"/>
    <xdr:pic>
      <xdr:nvPicPr>
        <xdr:cNvPr id="358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427104"/>
    <xdr:pic>
      <xdr:nvPicPr>
        <xdr:cNvPr id="358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427104"/>
    <xdr:pic>
      <xdr:nvPicPr>
        <xdr:cNvPr id="359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427104"/>
    <xdr:pic>
      <xdr:nvPicPr>
        <xdr:cNvPr id="359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427104"/>
    <xdr:pic>
      <xdr:nvPicPr>
        <xdr:cNvPr id="359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427104"/>
    <xdr:pic>
      <xdr:nvPicPr>
        <xdr:cNvPr id="359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427104"/>
    <xdr:pic>
      <xdr:nvPicPr>
        <xdr:cNvPr id="359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427104"/>
    <xdr:pic>
      <xdr:nvPicPr>
        <xdr:cNvPr id="359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427104"/>
    <xdr:pic>
      <xdr:nvPicPr>
        <xdr:cNvPr id="359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427104"/>
    <xdr:pic>
      <xdr:nvPicPr>
        <xdr:cNvPr id="359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31</xdr:row>
      <xdr:rowOff>0</xdr:rowOff>
    </xdr:from>
    <xdr:ext cx="0" cy="427104"/>
    <xdr:pic>
      <xdr:nvPicPr>
        <xdr:cNvPr id="359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31</xdr:row>
      <xdr:rowOff>0</xdr:rowOff>
    </xdr:from>
    <xdr:ext cx="0" cy="427104"/>
    <xdr:pic>
      <xdr:nvPicPr>
        <xdr:cNvPr id="359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360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60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60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22329"/>
    <xdr:pic>
      <xdr:nvPicPr>
        <xdr:cNvPr id="360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6694714"/>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31</xdr:row>
      <xdr:rowOff>0</xdr:rowOff>
    </xdr:from>
    <xdr:ext cx="9649" cy="331854"/>
    <xdr:pic>
      <xdr:nvPicPr>
        <xdr:cNvPr id="360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6694714"/>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60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31</xdr:row>
      <xdr:rowOff>0</xdr:rowOff>
    </xdr:from>
    <xdr:ext cx="0" cy="427104"/>
    <xdr:pic>
      <xdr:nvPicPr>
        <xdr:cNvPr id="36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6694714"/>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48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48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48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48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48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48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22329"/>
    <xdr:pic>
      <xdr:nvPicPr>
        <xdr:cNvPr id="48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22329"/>
    <xdr:pic>
      <xdr:nvPicPr>
        <xdr:cNvPr id="48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22329"/>
    <xdr:pic>
      <xdr:nvPicPr>
        <xdr:cNvPr id="48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1854"/>
    <xdr:pic>
      <xdr:nvPicPr>
        <xdr:cNvPr id="484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12804"/>
    <xdr:pic>
      <xdr:nvPicPr>
        <xdr:cNvPr id="484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12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484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484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484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12804"/>
    <xdr:pic>
      <xdr:nvPicPr>
        <xdr:cNvPr id="484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12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485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485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85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85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85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85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85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85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85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8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8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8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8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8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8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8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8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8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48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39</xdr:row>
      <xdr:rowOff>0</xdr:rowOff>
    </xdr:from>
    <xdr:ext cx="0" cy="369954"/>
    <xdr:pic>
      <xdr:nvPicPr>
        <xdr:cNvPr id="4869"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69954"/>
    <xdr:pic>
      <xdr:nvPicPr>
        <xdr:cNvPr id="4870"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69954"/>
    <xdr:pic>
      <xdr:nvPicPr>
        <xdr:cNvPr id="4871"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69954"/>
    <xdr:pic>
      <xdr:nvPicPr>
        <xdr:cNvPr id="4872"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69954"/>
    <xdr:pic>
      <xdr:nvPicPr>
        <xdr:cNvPr id="4873"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69954"/>
    <xdr:pic>
      <xdr:nvPicPr>
        <xdr:cNvPr id="4874"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69954"/>
    <xdr:pic>
      <xdr:nvPicPr>
        <xdr:cNvPr id="4875"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69954"/>
    <xdr:pic>
      <xdr:nvPicPr>
        <xdr:cNvPr id="4876"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69954"/>
    <xdr:pic>
      <xdr:nvPicPr>
        <xdr:cNvPr id="4877"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69954"/>
    <xdr:pic>
      <xdr:nvPicPr>
        <xdr:cNvPr id="4878"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69954"/>
    <xdr:pic>
      <xdr:nvPicPr>
        <xdr:cNvPr id="4879"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69954"/>
    <xdr:pic>
      <xdr:nvPicPr>
        <xdr:cNvPr id="4880"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488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88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88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488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8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8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48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8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8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48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48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22329"/>
    <xdr:pic>
      <xdr:nvPicPr>
        <xdr:cNvPr id="48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22329"/>
    <xdr:pic>
      <xdr:nvPicPr>
        <xdr:cNvPr id="489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22329"/>
    <xdr:pic>
      <xdr:nvPicPr>
        <xdr:cNvPr id="489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1854"/>
    <xdr:pic>
      <xdr:nvPicPr>
        <xdr:cNvPr id="489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12804"/>
    <xdr:pic>
      <xdr:nvPicPr>
        <xdr:cNvPr id="489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12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89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89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89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90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90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90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90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90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90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9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9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9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9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9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9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9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91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91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491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39</xdr:row>
      <xdr:rowOff>0</xdr:rowOff>
    </xdr:from>
    <xdr:ext cx="0" cy="369954"/>
    <xdr:pic>
      <xdr:nvPicPr>
        <xdr:cNvPr id="491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69954"/>
    <xdr:pic>
      <xdr:nvPicPr>
        <xdr:cNvPr id="491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69954"/>
    <xdr:pic>
      <xdr:nvPicPr>
        <xdr:cNvPr id="491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69954"/>
    <xdr:pic>
      <xdr:nvPicPr>
        <xdr:cNvPr id="491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69954"/>
    <xdr:pic>
      <xdr:nvPicPr>
        <xdr:cNvPr id="492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69954"/>
    <xdr:pic>
      <xdr:nvPicPr>
        <xdr:cNvPr id="492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69954"/>
    <xdr:pic>
      <xdr:nvPicPr>
        <xdr:cNvPr id="492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69954"/>
    <xdr:pic>
      <xdr:nvPicPr>
        <xdr:cNvPr id="492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69954"/>
    <xdr:pic>
      <xdr:nvPicPr>
        <xdr:cNvPr id="492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69954"/>
    <xdr:pic>
      <xdr:nvPicPr>
        <xdr:cNvPr id="492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69954"/>
    <xdr:pic>
      <xdr:nvPicPr>
        <xdr:cNvPr id="492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69954"/>
    <xdr:pic>
      <xdr:nvPicPr>
        <xdr:cNvPr id="492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49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9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9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49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12804"/>
    <xdr:pic>
      <xdr:nvPicPr>
        <xdr:cNvPr id="49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12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9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9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9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9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9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9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9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9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9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9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49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39</xdr:row>
      <xdr:rowOff>0</xdr:rowOff>
    </xdr:from>
    <xdr:ext cx="0" cy="369954"/>
    <xdr:pic>
      <xdr:nvPicPr>
        <xdr:cNvPr id="494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69954"/>
    <xdr:pic>
      <xdr:nvPicPr>
        <xdr:cNvPr id="494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69954"/>
    <xdr:pic>
      <xdr:nvPicPr>
        <xdr:cNvPr id="494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69954"/>
    <xdr:pic>
      <xdr:nvPicPr>
        <xdr:cNvPr id="494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69954"/>
    <xdr:pic>
      <xdr:nvPicPr>
        <xdr:cNvPr id="494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69954"/>
    <xdr:pic>
      <xdr:nvPicPr>
        <xdr:cNvPr id="494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69954"/>
    <xdr:pic>
      <xdr:nvPicPr>
        <xdr:cNvPr id="495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69954"/>
    <xdr:pic>
      <xdr:nvPicPr>
        <xdr:cNvPr id="495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69954"/>
    <xdr:pic>
      <xdr:nvPicPr>
        <xdr:cNvPr id="495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69954"/>
    <xdr:pic>
      <xdr:nvPicPr>
        <xdr:cNvPr id="495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69954"/>
    <xdr:pic>
      <xdr:nvPicPr>
        <xdr:cNvPr id="495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69954"/>
    <xdr:pic>
      <xdr:nvPicPr>
        <xdr:cNvPr id="495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495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95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95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9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9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9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49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0429"/>
    <xdr:pic>
      <xdr:nvPicPr>
        <xdr:cNvPr id="49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0429"/>
    <xdr:pic>
      <xdr:nvPicPr>
        <xdr:cNvPr id="49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0429"/>
    <xdr:pic>
      <xdr:nvPicPr>
        <xdr:cNvPr id="49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0429"/>
    <xdr:pic>
      <xdr:nvPicPr>
        <xdr:cNvPr id="49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0429"/>
    <xdr:pic>
      <xdr:nvPicPr>
        <xdr:cNvPr id="49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0429"/>
    <xdr:pic>
      <xdr:nvPicPr>
        <xdr:cNvPr id="49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49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49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49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12804"/>
    <xdr:pic>
      <xdr:nvPicPr>
        <xdr:cNvPr id="497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12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0429"/>
    <xdr:pic>
      <xdr:nvPicPr>
        <xdr:cNvPr id="497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0429"/>
    <xdr:pic>
      <xdr:nvPicPr>
        <xdr:cNvPr id="497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0429"/>
    <xdr:pic>
      <xdr:nvPicPr>
        <xdr:cNvPr id="497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0429"/>
    <xdr:pic>
      <xdr:nvPicPr>
        <xdr:cNvPr id="497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0429"/>
    <xdr:pic>
      <xdr:nvPicPr>
        <xdr:cNvPr id="497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0429"/>
    <xdr:pic>
      <xdr:nvPicPr>
        <xdr:cNvPr id="497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0429"/>
    <xdr:pic>
      <xdr:nvPicPr>
        <xdr:cNvPr id="497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0429"/>
    <xdr:pic>
      <xdr:nvPicPr>
        <xdr:cNvPr id="498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0429"/>
    <xdr:pic>
      <xdr:nvPicPr>
        <xdr:cNvPr id="498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0429"/>
    <xdr:pic>
      <xdr:nvPicPr>
        <xdr:cNvPr id="498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498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39</xdr:row>
      <xdr:rowOff>0</xdr:rowOff>
    </xdr:from>
    <xdr:ext cx="0" cy="360429"/>
    <xdr:pic>
      <xdr:nvPicPr>
        <xdr:cNvPr id="498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60429"/>
    <xdr:pic>
      <xdr:nvPicPr>
        <xdr:cNvPr id="498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60429"/>
    <xdr:pic>
      <xdr:nvPicPr>
        <xdr:cNvPr id="498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60429"/>
    <xdr:pic>
      <xdr:nvPicPr>
        <xdr:cNvPr id="498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60429"/>
    <xdr:pic>
      <xdr:nvPicPr>
        <xdr:cNvPr id="498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60429"/>
    <xdr:pic>
      <xdr:nvPicPr>
        <xdr:cNvPr id="498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60429"/>
    <xdr:pic>
      <xdr:nvPicPr>
        <xdr:cNvPr id="499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60429"/>
    <xdr:pic>
      <xdr:nvPicPr>
        <xdr:cNvPr id="499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60429"/>
    <xdr:pic>
      <xdr:nvPicPr>
        <xdr:cNvPr id="499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60429"/>
    <xdr:pic>
      <xdr:nvPicPr>
        <xdr:cNvPr id="499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60429"/>
    <xdr:pic>
      <xdr:nvPicPr>
        <xdr:cNvPr id="499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60429"/>
    <xdr:pic>
      <xdr:nvPicPr>
        <xdr:cNvPr id="499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499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0429"/>
    <xdr:pic>
      <xdr:nvPicPr>
        <xdr:cNvPr id="499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0429"/>
    <xdr:pic>
      <xdr:nvPicPr>
        <xdr:cNvPr id="499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0429"/>
    <xdr:pic>
      <xdr:nvPicPr>
        <xdr:cNvPr id="499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0429"/>
    <xdr:pic>
      <xdr:nvPicPr>
        <xdr:cNvPr id="500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500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12804"/>
    <xdr:pic>
      <xdr:nvPicPr>
        <xdr:cNvPr id="500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12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0429"/>
    <xdr:pic>
      <xdr:nvPicPr>
        <xdr:cNvPr id="500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0429"/>
    <xdr:pic>
      <xdr:nvPicPr>
        <xdr:cNvPr id="500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0429"/>
    <xdr:pic>
      <xdr:nvPicPr>
        <xdr:cNvPr id="500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0429"/>
    <xdr:pic>
      <xdr:nvPicPr>
        <xdr:cNvPr id="50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0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0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0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0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0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0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01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39</xdr:row>
      <xdr:rowOff>0</xdr:rowOff>
    </xdr:from>
    <xdr:ext cx="0" cy="333891"/>
    <xdr:pic>
      <xdr:nvPicPr>
        <xdr:cNvPr id="501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33891"/>
    <xdr:pic>
      <xdr:nvPicPr>
        <xdr:cNvPr id="501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33891"/>
    <xdr:pic>
      <xdr:nvPicPr>
        <xdr:cNvPr id="501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33891"/>
    <xdr:pic>
      <xdr:nvPicPr>
        <xdr:cNvPr id="501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33891"/>
    <xdr:pic>
      <xdr:nvPicPr>
        <xdr:cNvPr id="501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33891"/>
    <xdr:pic>
      <xdr:nvPicPr>
        <xdr:cNvPr id="501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33891"/>
    <xdr:pic>
      <xdr:nvPicPr>
        <xdr:cNvPr id="502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33891"/>
    <xdr:pic>
      <xdr:nvPicPr>
        <xdr:cNvPr id="502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33891"/>
    <xdr:pic>
      <xdr:nvPicPr>
        <xdr:cNvPr id="502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33891"/>
    <xdr:pic>
      <xdr:nvPicPr>
        <xdr:cNvPr id="502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33891"/>
    <xdr:pic>
      <xdr:nvPicPr>
        <xdr:cNvPr id="502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33891"/>
    <xdr:pic>
      <xdr:nvPicPr>
        <xdr:cNvPr id="502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0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0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0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0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0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0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0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0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0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0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0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0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0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0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0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0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0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0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04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04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04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39</xdr:row>
      <xdr:rowOff>0</xdr:rowOff>
    </xdr:from>
    <xdr:ext cx="0" cy="333891"/>
    <xdr:pic>
      <xdr:nvPicPr>
        <xdr:cNvPr id="5047"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33891"/>
    <xdr:pic>
      <xdr:nvPicPr>
        <xdr:cNvPr id="5048"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33891"/>
    <xdr:pic>
      <xdr:nvPicPr>
        <xdr:cNvPr id="5049"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33891"/>
    <xdr:pic>
      <xdr:nvPicPr>
        <xdr:cNvPr id="5050"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33891"/>
    <xdr:pic>
      <xdr:nvPicPr>
        <xdr:cNvPr id="5051"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33891"/>
    <xdr:pic>
      <xdr:nvPicPr>
        <xdr:cNvPr id="5052"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33891"/>
    <xdr:pic>
      <xdr:nvPicPr>
        <xdr:cNvPr id="5053"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33891"/>
    <xdr:pic>
      <xdr:nvPicPr>
        <xdr:cNvPr id="5054"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33891"/>
    <xdr:pic>
      <xdr:nvPicPr>
        <xdr:cNvPr id="5055"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33891"/>
    <xdr:pic>
      <xdr:nvPicPr>
        <xdr:cNvPr id="5056"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33891"/>
    <xdr:pic>
      <xdr:nvPicPr>
        <xdr:cNvPr id="5057"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33891"/>
    <xdr:pic>
      <xdr:nvPicPr>
        <xdr:cNvPr id="5058"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0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0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0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0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0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0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0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0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0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0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0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0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0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07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07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07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07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07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07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07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07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08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08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08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08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39</xdr:row>
      <xdr:rowOff>0</xdr:rowOff>
    </xdr:from>
    <xdr:ext cx="0" cy="333891"/>
    <xdr:pic>
      <xdr:nvPicPr>
        <xdr:cNvPr id="508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33891"/>
    <xdr:pic>
      <xdr:nvPicPr>
        <xdr:cNvPr id="508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33891"/>
    <xdr:pic>
      <xdr:nvPicPr>
        <xdr:cNvPr id="508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33891"/>
    <xdr:pic>
      <xdr:nvPicPr>
        <xdr:cNvPr id="508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33891"/>
    <xdr:pic>
      <xdr:nvPicPr>
        <xdr:cNvPr id="508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33891"/>
    <xdr:pic>
      <xdr:nvPicPr>
        <xdr:cNvPr id="508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33891"/>
    <xdr:pic>
      <xdr:nvPicPr>
        <xdr:cNvPr id="509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33891"/>
    <xdr:pic>
      <xdr:nvPicPr>
        <xdr:cNvPr id="509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33891"/>
    <xdr:pic>
      <xdr:nvPicPr>
        <xdr:cNvPr id="509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33891"/>
    <xdr:pic>
      <xdr:nvPicPr>
        <xdr:cNvPr id="509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33891"/>
    <xdr:pic>
      <xdr:nvPicPr>
        <xdr:cNvPr id="509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33891"/>
    <xdr:pic>
      <xdr:nvPicPr>
        <xdr:cNvPr id="509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09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09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09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09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10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10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10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10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10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10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1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1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1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1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1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1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1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39</xdr:row>
      <xdr:rowOff>0</xdr:rowOff>
    </xdr:from>
    <xdr:ext cx="0" cy="371991"/>
    <xdr:pic>
      <xdr:nvPicPr>
        <xdr:cNvPr id="5113"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71991"/>
    <xdr:pic>
      <xdr:nvPicPr>
        <xdr:cNvPr id="5114"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71991"/>
    <xdr:pic>
      <xdr:nvPicPr>
        <xdr:cNvPr id="5115"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71991"/>
    <xdr:pic>
      <xdr:nvPicPr>
        <xdr:cNvPr id="5116"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71991"/>
    <xdr:pic>
      <xdr:nvPicPr>
        <xdr:cNvPr id="5117"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71991"/>
    <xdr:pic>
      <xdr:nvPicPr>
        <xdr:cNvPr id="5118"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71991"/>
    <xdr:pic>
      <xdr:nvPicPr>
        <xdr:cNvPr id="5119"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71991"/>
    <xdr:pic>
      <xdr:nvPicPr>
        <xdr:cNvPr id="5120"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71991"/>
    <xdr:pic>
      <xdr:nvPicPr>
        <xdr:cNvPr id="5121"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71991"/>
    <xdr:pic>
      <xdr:nvPicPr>
        <xdr:cNvPr id="5122"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71991"/>
    <xdr:pic>
      <xdr:nvPicPr>
        <xdr:cNvPr id="5123"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71991"/>
    <xdr:pic>
      <xdr:nvPicPr>
        <xdr:cNvPr id="5124"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1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1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1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1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10563"/>
    <xdr:pic>
      <xdr:nvPicPr>
        <xdr:cNvPr id="51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10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1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1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1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1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1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1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1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1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1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1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1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1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1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1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14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14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39</xdr:row>
      <xdr:rowOff>0</xdr:rowOff>
    </xdr:from>
    <xdr:ext cx="0" cy="371991"/>
    <xdr:pic>
      <xdr:nvPicPr>
        <xdr:cNvPr id="514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71991"/>
    <xdr:pic>
      <xdr:nvPicPr>
        <xdr:cNvPr id="514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71991"/>
    <xdr:pic>
      <xdr:nvPicPr>
        <xdr:cNvPr id="514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71991"/>
    <xdr:pic>
      <xdr:nvPicPr>
        <xdr:cNvPr id="514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71991"/>
    <xdr:pic>
      <xdr:nvPicPr>
        <xdr:cNvPr id="515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71991"/>
    <xdr:pic>
      <xdr:nvPicPr>
        <xdr:cNvPr id="515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71991"/>
    <xdr:pic>
      <xdr:nvPicPr>
        <xdr:cNvPr id="515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71991"/>
    <xdr:pic>
      <xdr:nvPicPr>
        <xdr:cNvPr id="515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71991"/>
    <xdr:pic>
      <xdr:nvPicPr>
        <xdr:cNvPr id="515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71991"/>
    <xdr:pic>
      <xdr:nvPicPr>
        <xdr:cNvPr id="515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71991"/>
    <xdr:pic>
      <xdr:nvPicPr>
        <xdr:cNvPr id="515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71991"/>
    <xdr:pic>
      <xdr:nvPicPr>
        <xdr:cNvPr id="515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15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1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1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1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10563"/>
    <xdr:pic>
      <xdr:nvPicPr>
        <xdr:cNvPr id="51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10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1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1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1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1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1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1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1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1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1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17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17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17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00566"/>
    <xdr:pic>
      <xdr:nvPicPr>
        <xdr:cNvPr id="517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00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503238"/>
    <xdr:pic>
      <xdr:nvPicPr>
        <xdr:cNvPr id="517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5032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503238"/>
    <xdr:pic>
      <xdr:nvPicPr>
        <xdr:cNvPr id="517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5032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17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17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18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18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18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18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18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1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1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1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1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1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1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1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1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19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39</xdr:row>
      <xdr:rowOff>0</xdr:rowOff>
    </xdr:from>
    <xdr:ext cx="0" cy="333891"/>
    <xdr:pic>
      <xdr:nvPicPr>
        <xdr:cNvPr id="519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33891"/>
    <xdr:pic>
      <xdr:nvPicPr>
        <xdr:cNvPr id="519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33891"/>
    <xdr:pic>
      <xdr:nvPicPr>
        <xdr:cNvPr id="519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33891"/>
    <xdr:pic>
      <xdr:nvPicPr>
        <xdr:cNvPr id="519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33891"/>
    <xdr:pic>
      <xdr:nvPicPr>
        <xdr:cNvPr id="519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33891"/>
    <xdr:pic>
      <xdr:nvPicPr>
        <xdr:cNvPr id="519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33891"/>
    <xdr:pic>
      <xdr:nvPicPr>
        <xdr:cNvPr id="520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33891"/>
    <xdr:pic>
      <xdr:nvPicPr>
        <xdr:cNvPr id="520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33891"/>
    <xdr:pic>
      <xdr:nvPicPr>
        <xdr:cNvPr id="520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33891"/>
    <xdr:pic>
      <xdr:nvPicPr>
        <xdr:cNvPr id="520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33891"/>
    <xdr:pic>
      <xdr:nvPicPr>
        <xdr:cNvPr id="520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33891"/>
    <xdr:pic>
      <xdr:nvPicPr>
        <xdr:cNvPr id="520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2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2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2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2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2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2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2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21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21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21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21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21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21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21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22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93779"/>
    <xdr:pic>
      <xdr:nvPicPr>
        <xdr:cNvPr id="522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937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17579"/>
    <xdr:pic>
      <xdr:nvPicPr>
        <xdr:cNvPr id="522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17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17579"/>
    <xdr:pic>
      <xdr:nvPicPr>
        <xdr:cNvPr id="522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17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93779"/>
    <xdr:pic>
      <xdr:nvPicPr>
        <xdr:cNvPr id="52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937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17579"/>
    <xdr:pic>
      <xdr:nvPicPr>
        <xdr:cNvPr id="52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17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17579"/>
    <xdr:pic>
      <xdr:nvPicPr>
        <xdr:cNvPr id="52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17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2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2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03279"/>
    <xdr:pic>
      <xdr:nvPicPr>
        <xdr:cNvPr id="52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9320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03279"/>
    <xdr:pic>
      <xdr:nvPicPr>
        <xdr:cNvPr id="52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9320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2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2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2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2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2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2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2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2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239" name="Picture 5238"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39</xdr:row>
      <xdr:rowOff>0</xdr:rowOff>
    </xdr:from>
    <xdr:ext cx="0" cy="427104"/>
    <xdr:pic>
      <xdr:nvPicPr>
        <xdr:cNvPr id="524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427104"/>
    <xdr:pic>
      <xdr:nvPicPr>
        <xdr:cNvPr id="524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427104"/>
    <xdr:pic>
      <xdr:nvPicPr>
        <xdr:cNvPr id="524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427104"/>
    <xdr:pic>
      <xdr:nvPicPr>
        <xdr:cNvPr id="524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427104"/>
    <xdr:pic>
      <xdr:nvPicPr>
        <xdr:cNvPr id="524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427104"/>
    <xdr:pic>
      <xdr:nvPicPr>
        <xdr:cNvPr id="524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427104"/>
    <xdr:pic>
      <xdr:nvPicPr>
        <xdr:cNvPr id="524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427104"/>
    <xdr:pic>
      <xdr:nvPicPr>
        <xdr:cNvPr id="524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427104"/>
    <xdr:pic>
      <xdr:nvPicPr>
        <xdr:cNvPr id="524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427104"/>
    <xdr:pic>
      <xdr:nvPicPr>
        <xdr:cNvPr id="524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427104"/>
    <xdr:pic>
      <xdr:nvPicPr>
        <xdr:cNvPr id="525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427104"/>
    <xdr:pic>
      <xdr:nvPicPr>
        <xdr:cNvPr id="525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25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25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25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25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25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25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25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2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2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2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2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03279"/>
    <xdr:pic>
      <xdr:nvPicPr>
        <xdr:cNvPr id="52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9320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03279"/>
    <xdr:pic>
      <xdr:nvPicPr>
        <xdr:cNvPr id="52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9320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2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2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2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2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2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2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2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27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27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31854"/>
    <xdr:pic>
      <xdr:nvPicPr>
        <xdr:cNvPr id="527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9320893"/>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27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27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03279"/>
    <xdr:pic>
      <xdr:nvPicPr>
        <xdr:cNvPr id="527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9320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03279"/>
    <xdr:pic>
      <xdr:nvPicPr>
        <xdr:cNvPr id="527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9320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27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28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28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28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28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28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2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2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2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31854"/>
    <xdr:pic>
      <xdr:nvPicPr>
        <xdr:cNvPr id="52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9320893"/>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2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2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2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2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03279"/>
    <xdr:pic>
      <xdr:nvPicPr>
        <xdr:cNvPr id="529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9320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03279"/>
    <xdr:pic>
      <xdr:nvPicPr>
        <xdr:cNvPr id="529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9320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29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29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29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29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29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30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30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30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30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31854"/>
    <xdr:pic>
      <xdr:nvPicPr>
        <xdr:cNvPr id="530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9320893"/>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30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3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03279"/>
    <xdr:pic>
      <xdr:nvPicPr>
        <xdr:cNvPr id="53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9320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03279"/>
    <xdr:pic>
      <xdr:nvPicPr>
        <xdr:cNvPr id="53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9320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3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3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3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3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31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31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31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31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31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39</xdr:row>
      <xdr:rowOff>0</xdr:rowOff>
    </xdr:from>
    <xdr:ext cx="0" cy="427104"/>
    <xdr:pic>
      <xdr:nvPicPr>
        <xdr:cNvPr id="531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427104"/>
    <xdr:pic>
      <xdr:nvPicPr>
        <xdr:cNvPr id="531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427104"/>
    <xdr:pic>
      <xdr:nvPicPr>
        <xdr:cNvPr id="532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427104"/>
    <xdr:pic>
      <xdr:nvPicPr>
        <xdr:cNvPr id="532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427104"/>
    <xdr:pic>
      <xdr:nvPicPr>
        <xdr:cNvPr id="532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427104"/>
    <xdr:pic>
      <xdr:nvPicPr>
        <xdr:cNvPr id="532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427104"/>
    <xdr:pic>
      <xdr:nvPicPr>
        <xdr:cNvPr id="532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427104"/>
    <xdr:pic>
      <xdr:nvPicPr>
        <xdr:cNvPr id="532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427104"/>
    <xdr:pic>
      <xdr:nvPicPr>
        <xdr:cNvPr id="532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427104"/>
    <xdr:pic>
      <xdr:nvPicPr>
        <xdr:cNvPr id="532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427104"/>
    <xdr:pic>
      <xdr:nvPicPr>
        <xdr:cNvPr id="532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427104"/>
    <xdr:pic>
      <xdr:nvPicPr>
        <xdr:cNvPr id="532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3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3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3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3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31854"/>
    <xdr:pic>
      <xdr:nvPicPr>
        <xdr:cNvPr id="53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9320893"/>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3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3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3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3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03279"/>
    <xdr:pic>
      <xdr:nvPicPr>
        <xdr:cNvPr id="53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9320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03279"/>
    <xdr:pic>
      <xdr:nvPicPr>
        <xdr:cNvPr id="53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9320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3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3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3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34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34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34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34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34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34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39</xdr:row>
      <xdr:rowOff>0</xdr:rowOff>
    </xdr:from>
    <xdr:ext cx="0" cy="427104"/>
    <xdr:pic>
      <xdr:nvPicPr>
        <xdr:cNvPr id="535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427104"/>
    <xdr:pic>
      <xdr:nvPicPr>
        <xdr:cNvPr id="535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427104"/>
    <xdr:pic>
      <xdr:nvPicPr>
        <xdr:cNvPr id="535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427104"/>
    <xdr:pic>
      <xdr:nvPicPr>
        <xdr:cNvPr id="535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427104"/>
    <xdr:pic>
      <xdr:nvPicPr>
        <xdr:cNvPr id="535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427104"/>
    <xdr:pic>
      <xdr:nvPicPr>
        <xdr:cNvPr id="535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427104"/>
    <xdr:pic>
      <xdr:nvPicPr>
        <xdr:cNvPr id="535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427104"/>
    <xdr:pic>
      <xdr:nvPicPr>
        <xdr:cNvPr id="535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427104"/>
    <xdr:pic>
      <xdr:nvPicPr>
        <xdr:cNvPr id="535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427104"/>
    <xdr:pic>
      <xdr:nvPicPr>
        <xdr:cNvPr id="535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427104"/>
    <xdr:pic>
      <xdr:nvPicPr>
        <xdr:cNvPr id="536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427104"/>
    <xdr:pic>
      <xdr:nvPicPr>
        <xdr:cNvPr id="536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3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3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3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3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3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3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3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3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3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3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37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03279"/>
    <xdr:pic>
      <xdr:nvPicPr>
        <xdr:cNvPr id="537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9320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03279"/>
    <xdr:pic>
      <xdr:nvPicPr>
        <xdr:cNvPr id="537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9320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37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37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37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37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37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38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38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38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38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31854"/>
    <xdr:pic>
      <xdr:nvPicPr>
        <xdr:cNvPr id="538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9320893"/>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3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3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03279"/>
    <xdr:pic>
      <xdr:nvPicPr>
        <xdr:cNvPr id="53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9320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03279"/>
    <xdr:pic>
      <xdr:nvPicPr>
        <xdr:cNvPr id="53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9320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3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3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3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3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39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39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39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39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39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31854"/>
    <xdr:pic>
      <xdr:nvPicPr>
        <xdr:cNvPr id="539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9320893"/>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39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40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40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40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03279"/>
    <xdr:pic>
      <xdr:nvPicPr>
        <xdr:cNvPr id="540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9320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03279"/>
    <xdr:pic>
      <xdr:nvPicPr>
        <xdr:cNvPr id="540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9320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40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4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4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4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4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4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4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4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41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31854"/>
    <xdr:pic>
      <xdr:nvPicPr>
        <xdr:cNvPr id="541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9320893"/>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41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41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03279"/>
    <xdr:pic>
      <xdr:nvPicPr>
        <xdr:cNvPr id="541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9320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03279"/>
    <xdr:pic>
      <xdr:nvPicPr>
        <xdr:cNvPr id="541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9320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41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42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42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42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42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4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4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4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4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39</xdr:row>
      <xdr:rowOff>0</xdr:rowOff>
    </xdr:from>
    <xdr:ext cx="0" cy="427104"/>
    <xdr:pic>
      <xdr:nvPicPr>
        <xdr:cNvPr id="542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427104"/>
    <xdr:pic>
      <xdr:nvPicPr>
        <xdr:cNvPr id="542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427104"/>
    <xdr:pic>
      <xdr:nvPicPr>
        <xdr:cNvPr id="543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427104"/>
    <xdr:pic>
      <xdr:nvPicPr>
        <xdr:cNvPr id="543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427104"/>
    <xdr:pic>
      <xdr:nvPicPr>
        <xdr:cNvPr id="543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427104"/>
    <xdr:pic>
      <xdr:nvPicPr>
        <xdr:cNvPr id="543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427104"/>
    <xdr:pic>
      <xdr:nvPicPr>
        <xdr:cNvPr id="543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427104"/>
    <xdr:pic>
      <xdr:nvPicPr>
        <xdr:cNvPr id="543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427104"/>
    <xdr:pic>
      <xdr:nvPicPr>
        <xdr:cNvPr id="543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427104"/>
    <xdr:pic>
      <xdr:nvPicPr>
        <xdr:cNvPr id="543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427104"/>
    <xdr:pic>
      <xdr:nvPicPr>
        <xdr:cNvPr id="543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427104"/>
    <xdr:pic>
      <xdr:nvPicPr>
        <xdr:cNvPr id="543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4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4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4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4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31854"/>
    <xdr:pic>
      <xdr:nvPicPr>
        <xdr:cNvPr id="544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9320893"/>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44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44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544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544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544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545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545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545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22329"/>
    <xdr:pic>
      <xdr:nvPicPr>
        <xdr:cNvPr id="545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22329"/>
    <xdr:pic>
      <xdr:nvPicPr>
        <xdr:cNvPr id="545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22329"/>
    <xdr:pic>
      <xdr:nvPicPr>
        <xdr:cNvPr id="545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1854"/>
    <xdr:pic>
      <xdr:nvPicPr>
        <xdr:cNvPr id="545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12804"/>
    <xdr:pic>
      <xdr:nvPicPr>
        <xdr:cNvPr id="545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12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545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54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54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12804"/>
    <xdr:pic>
      <xdr:nvPicPr>
        <xdr:cNvPr id="54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12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54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54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4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4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4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4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4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4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4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4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47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47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47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47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47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47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47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47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548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39</xdr:row>
      <xdr:rowOff>0</xdr:rowOff>
    </xdr:from>
    <xdr:ext cx="0" cy="369954"/>
    <xdr:pic>
      <xdr:nvPicPr>
        <xdr:cNvPr id="5481"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69954"/>
    <xdr:pic>
      <xdr:nvPicPr>
        <xdr:cNvPr id="5482"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69954"/>
    <xdr:pic>
      <xdr:nvPicPr>
        <xdr:cNvPr id="5483"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69954"/>
    <xdr:pic>
      <xdr:nvPicPr>
        <xdr:cNvPr id="5484"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69954"/>
    <xdr:pic>
      <xdr:nvPicPr>
        <xdr:cNvPr id="5485"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69954"/>
    <xdr:pic>
      <xdr:nvPicPr>
        <xdr:cNvPr id="5486"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69954"/>
    <xdr:pic>
      <xdr:nvPicPr>
        <xdr:cNvPr id="5487"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69954"/>
    <xdr:pic>
      <xdr:nvPicPr>
        <xdr:cNvPr id="5488"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69954"/>
    <xdr:pic>
      <xdr:nvPicPr>
        <xdr:cNvPr id="5489"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69954"/>
    <xdr:pic>
      <xdr:nvPicPr>
        <xdr:cNvPr id="5490"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69954"/>
    <xdr:pic>
      <xdr:nvPicPr>
        <xdr:cNvPr id="5491"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69954"/>
    <xdr:pic>
      <xdr:nvPicPr>
        <xdr:cNvPr id="5492"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549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49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49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549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49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49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549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50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50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550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550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22329"/>
    <xdr:pic>
      <xdr:nvPicPr>
        <xdr:cNvPr id="550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22329"/>
    <xdr:pic>
      <xdr:nvPicPr>
        <xdr:cNvPr id="550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22329"/>
    <xdr:pic>
      <xdr:nvPicPr>
        <xdr:cNvPr id="55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1854"/>
    <xdr:pic>
      <xdr:nvPicPr>
        <xdr:cNvPr id="55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12804"/>
    <xdr:pic>
      <xdr:nvPicPr>
        <xdr:cNvPr id="55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12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5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5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5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5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51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51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51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51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51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51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51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52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52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52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52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5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5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5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55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39</xdr:row>
      <xdr:rowOff>0</xdr:rowOff>
    </xdr:from>
    <xdr:ext cx="0" cy="369954"/>
    <xdr:pic>
      <xdr:nvPicPr>
        <xdr:cNvPr id="552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69954"/>
    <xdr:pic>
      <xdr:nvPicPr>
        <xdr:cNvPr id="552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69954"/>
    <xdr:pic>
      <xdr:nvPicPr>
        <xdr:cNvPr id="553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69954"/>
    <xdr:pic>
      <xdr:nvPicPr>
        <xdr:cNvPr id="553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69954"/>
    <xdr:pic>
      <xdr:nvPicPr>
        <xdr:cNvPr id="553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69954"/>
    <xdr:pic>
      <xdr:nvPicPr>
        <xdr:cNvPr id="553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69954"/>
    <xdr:pic>
      <xdr:nvPicPr>
        <xdr:cNvPr id="553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69954"/>
    <xdr:pic>
      <xdr:nvPicPr>
        <xdr:cNvPr id="553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69954"/>
    <xdr:pic>
      <xdr:nvPicPr>
        <xdr:cNvPr id="553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69954"/>
    <xdr:pic>
      <xdr:nvPicPr>
        <xdr:cNvPr id="553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69954"/>
    <xdr:pic>
      <xdr:nvPicPr>
        <xdr:cNvPr id="553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69954"/>
    <xdr:pic>
      <xdr:nvPicPr>
        <xdr:cNvPr id="553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55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5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5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55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12804"/>
    <xdr:pic>
      <xdr:nvPicPr>
        <xdr:cNvPr id="554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12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54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54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54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54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54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55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55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55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55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55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555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39</xdr:row>
      <xdr:rowOff>0</xdr:rowOff>
    </xdr:from>
    <xdr:ext cx="0" cy="369954"/>
    <xdr:pic>
      <xdr:nvPicPr>
        <xdr:cNvPr id="555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69954"/>
    <xdr:pic>
      <xdr:nvPicPr>
        <xdr:cNvPr id="555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69954"/>
    <xdr:pic>
      <xdr:nvPicPr>
        <xdr:cNvPr id="555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69954"/>
    <xdr:pic>
      <xdr:nvPicPr>
        <xdr:cNvPr id="555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69954"/>
    <xdr:pic>
      <xdr:nvPicPr>
        <xdr:cNvPr id="556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69954"/>
    <xdr:pic>
      <xdr:nvPicPr>
        <xdr:cNvPr id="556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69954"/>
    <xdr:pic>
      <xdr:nvPicPr>
        <xdr:cNvPr id="556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69954"/>
    <xdr:pic>
      <xdr:nvPicPr>
        <xdr:cNvPr id="556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69954"/>
    <xdr:pic>
      <xdr:nvPicPr>
        <xdr:cNvPr id="556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69954"/>
    <xdr:pic>
      <xdr:nvPicPr>
        <xdr:cNvPr id="556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69954"/>
    <xdr:pic>
      <xdr:nvPicPr>
        <xdr:cNvPr id="556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69954"/>
    <xdr:pic>
      <xdr:nvPicPr>
        <xdr:cNvPr id="556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55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5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5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5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57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57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57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0429"/>
    <xdr:pic>
      <xdr:nvPicPr>
        <xdr:cNvPr id="557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0429"/>
    <xdr:pic>
      <xdr:nvPicPr>
        <xdr:cNvPr id="557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0429"/>
    <xdr:pic>
      <xdr:nvPicPr>
        <xdr:cNvPr id="557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0429"/>
    <xdr:pic>
      <xdr:nvPicPr>
        <xdr:cNvPr id="557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0429"/>
    <xdr:pic>
      <xdr:nvPicPr>
        <xdr:cNvPr id="557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0429"/>
    <xdr:pic>
      <xdr:nvPicPr>
        <xdr:cNvPr id="558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558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558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558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12804"/>
    <xdr:pic>
      <xdr:nvPicPr>
        <xdr:cNvPr id="558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12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0429"/>
    <xdr:pic>
      <xdr:nvPicPr>
        <xdr:cNvPr id="55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0429"/>
    <xdr:pic>
      <xdr:nvPicPr>
        <xdr:cNvPr id="55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0429"/>
    <xdr:pic>
      <xdr:nvPicPr>
        <xdr:cNvPr id="55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0429"/>
    <xdr:pic>
      <xdr:nvPicPr>
        <xdr:cNvPr id="55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0429"/>
    <xdr:pic>
      <xdr:nvPicPr>
        <xdr:cNvPr id="55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0429"/>
    <xdr:pic>
      <xdr:nvPicPr>
        <xdr:cNvPr id="55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0429"/>
    <xdr:pic>
      <xdr:nvPicPr>
        <xdr:cNvPr id="55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0429"/>
    <xdr:pic>
      <xdr:nvPicPr>
        <xdr:cNvPr id="55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0429"/>
    <xdr:pic>
      <xdr:nvPicPr>
        <xdr:cNvPr id="559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0429"/>
    <xdr:pic>
      <xdr:nvPicPr>
        <xdr:cNvPr id="559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559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39</xdr:row>
      <xdr:rowOff>0</xdr:rowOff>
    </xdr:from>
    <xdr:ext cx="0" cy="360429"/>
    <xdr:pic>
      <xdr:nvPicPr>
        <xdr:cNvPr id="559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60429"/>
    <xdr:pic>
      <xdr:nvPicPr>
        <xdr:cNvPr id="559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60429"/>
    <xdr:pic>
      <xdr:nvPicPr>
        <xdr:cNvPr id="559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60429"/>
    <xdr:pic>
      <xdr:nvPicPr>
        <xdr:cNvPr id="559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60429"/>
    <xdr:pic>
      <xdr:nvPicPr>
        <xdr:cNvPr id="560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60429"/>
    <xdr:pic>
      <xdr:nvPicPr>
        <xdr:cNvPr id="560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60429"/>
    <xdr:pic>
      <xdr:nvPicPr>
        <xdr:cNvPr id="560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60429"/>
    <xdr:pic>
      <xdr:nvPicPr>
        <xdr:cNvPr id="560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60429"/>
    <xdr:pic>
      <xdr:nvPicPr>
        <xdr:cNvPr id="560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60429"/>
    <xdr:pic>
      <xdr:nvPicPr>
        <xdr:cNvPr id="560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60429"/>
    <xdr:pic>
      <xdr:nvPicPr>
        <xdr:cNvPr id="560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60429"/>
    <xdr:pic>
      <xdr:nvPicPr>
        <xdr:cNvPr id="560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56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0429"/>
    <xdr:pic>
      <xdr:nvPicPr>
        <xdr:cNvPr id="56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0429"/>
    <xdr:pic>
      <xdr:nvPicPr>
        <xdr:cNvPr id="56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0429"/>
    <xdr:pic>
      <xdr:nvPicPr>
        <xdr:cNvPr id="56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0429"/>
    <xdr:pic>
      <xdr:nvPicPr>
        <xdr:cNvPr id="56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03279"/>
    <xdr:pic>
      <xdr:nvPicPr>
        <xdr:cNvPr id="561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12804"/>
    <xdr:pic>
      <xdr:nvPicPr>
        <xdr:cNvPr id="561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12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0429"/>
    <xdr:pic>
      <xdr:nvPicPr>
        <xdr:cNvPr id="561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0429"/>
    <xdr:pic>
      <xdr:nvPicPr>
        <xdr:cNvPr id="561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0429"/>
    <xdr:pic>
      <xdr:nvPicPr>
        <xdr:cNvPr id="561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0429"/>
    <xdr:pic>
      <xdr:nvPicPr>
        <xdr:cNvPr id="561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61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69954"/>
    <xdr:pic>
      <xdr:nvPicPr>
        <xdr:cNvPr id="562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62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62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62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6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6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39</xdr:row>
      <xdr:rowOff>0</xdr:rowOff>
    </xdr:from>
    <xdr:ext cx="0" cy="333891"/>
    <xdr:pic>
      <xdr:nvPicPr>
        <xdr:cNvPr id="562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33891"/>
    <xdr:pic>
      <xdr:nvPicPr>
        <xdr:cNvPr id="562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33891"/>
    <xdr:pic>
      <xdr:nvPicPr>
        <xdr:cNvPr id="562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33891"/>
    <xdr:pic>
      <xdr:nvPicPr>
        <xdr:cNvPr id="562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33891"/>
    <xdr:pic>
      <xdr:nvPicPr>
        <xdr:cNvPr id="563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33891"/>
    <xdr:pic>
      <xdr:nvPicPr>
        <xdr:cNvPr id="563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33891"/>
    <xdr:pic>
      <xdr:nvPicPr>
        <xdr:cNvPr id="563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33891"/>
    <xdr:pic>
      <xdr:nvPicPr>
        <xdr:cNvPr id="563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33891"/>
    <xdr:pic>
      <xdr:nvPicPr>
        <xdr:cNvPr id="563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33891"/>
    <xdr:pic>
      <xdr:nvPicPr>
        <xdr:cNvPr id="563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33891"/>
    <xdr:pic>
      <xdr:nvPicPr>
        <xdr:cNvPr id="563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33891"/>
    <xdr:pic>
      <xdr:nvPicPr>
        <xdr:cNvPr id="563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6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6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6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6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6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697240"/>
    <xdr:pic>
      <xdr:nvPicPr>
        <xdr:cNvPr id="56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697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697240"/>
    <xdr:pic>
      <xdr:nvPicPr>
        <xdr:cNvPr id="564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697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697240"/>
    <xdr:pic>
      <xdr:nvPicPr>
        <xdr:cNvPr id="564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697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697240"/>
    <xdr:pic>
      <xdr:nvPicPr>
        <xdr:cNvPr id="564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697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64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64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64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65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65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65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65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65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65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65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65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65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6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6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6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6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39</xdr:row>
      <xdr:rowOff>0</xdr:rowOff>
    </xdr:from>
    <xdr:ext cx="0" cy="333891"/>
    <xdr:pic>
      <xdr:nvPicPr>
        <xdr:cNvPr id="5663"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33891"/>
    <xdr:pic>
      <xdr:nvPicPr>
        <xdr:cNvPr id="5664"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33891"/>
    <xdr:pic>
      <xdr:nvPicPr>
        <xdr:cNvPr id="5665"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33891"/>
    <xdr:pic>
      <xdr:nvPicPr>
        <xdr:cNvPr id="5666"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33891"/>
    <xdr:pic>
      <xdr:nvPicPr>
        <xdr:cNvPr id="5667"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33891"/>
    <xdr:pic>
      <xdr:nvPicPr>
        <xdr:cNvPr id="5668"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33891"/>
    <xdr:pic>
      <xdr:nvPicPr>
        <xdr:cNvPr id="5669"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33891"/>
    <xdr:pic>
      <xdr:nvPicPr>
        <xdr:cNvPr id="5670"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33891"/>
    <xdr:pic>
      <xdr:nvPicPr>
        <xdr:cNvPr id="5671"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33891"/>
    <xdr:pic>
      <xdr:nvPicPr>
        <xdr:cNvPr id="5672"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33891"/>
    <xdr:pic>
      <xdr:nvPicPr>
        <xdr:cNvPr id="5673"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33891"/>
    <xdr:pic>
      <xdr:nvPicPr>
        <xdr:cNvPr id="5674"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67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67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67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67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67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68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68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68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68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68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6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6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6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6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6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6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6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6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69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69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69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69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69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69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69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39</xdr:row>
      <xdr:rowOff>0</xdr:rowOff>
    </xdr:from>
    <xdr:ext cx="0" cy="333891"/>
    <xdr:pic>
      <xdr:nvPicPr>
        <xdr:cNvPr id="570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33891"/>
    <xdr:pic>
      <xdr:nvPicPr>
        <xdr:cNvPr id="570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33891"/>
    <xdr:pic>
      <xdr:nvPicPr>
        <xdr:cNvPr id="570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33891"/>
    <xdr:pic>
      <xdr:nvPicPr>
        <xdr:cNvPr id="570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33891"/>
    <xdr:pic>
      <xdr:nvPicPr>
        <xdr:cNvPr id="570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33891"/>
    <xdr:pic>
      <xdr:nvPicPr>
        <xdr:cNvPr id="570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33891"/>
    <xdr:pic>
      <xdr:nvPicPr>
        <xdr:cNvPr id="570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33891"/>
    <xdr:pic>
      <xdr:nvPicPr>
        <xdr:cNvPr id="570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33891"/>
    <xdr:pic>
      <xdr:nvPicPr>
        <xdr:cNvPr id="570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33891"/>
    <xdr:pic>
      <xdr:nvPicPr>
        <xdr:cNvPr id="570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33891"/>
    <xdr:pic>
      <xdr:nvPicPr>
        <xdr:cNvPr id="571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33891"/>
    <xdr:pic>
      <xdr:nvPicPr>
        <xdr:cNvPr id="571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7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71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71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71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71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71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71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71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72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72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72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72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7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7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7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7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7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39</xdr:row>
      <xdr:rowOff>0</xdr:rowOff>
    </xdr:from>
    <xdr:ext cx="0" cy="371991"/>
    <xdr:pic>
      <xdr:nvPicPr>
        <xdr:cNvPr id="5729"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71991"/>
    <xdr:pic>
      <xdr:nvPicPr>
        <xdr:cNvPr id="5730"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71991"/>
    <xdr:pic>
      <xdr:nvPicPr>
        <xdr:cNvPr id="5731"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71991"/>
    <xdr:pic>
      <xdr:nvPicPr>
        <xdr:cNvPr id="5732"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71991"/>
    <xdr:pic>
      <xdr:nvPicPr>
        <xdr:cNvPr id="5733"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71991"/>
    <xdr:pic>
      <xdr:nvPicPr>
        <xdr:cNvPr id="5734"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71991"/>
    <xdr:pic>
      <xdr:nvPicPr>
        <xdr:cNvPr id="5735"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71991"/>
    <xdr:pic>
      <xdr:nvPicPr>
        <xdr:cNvPr id="5736"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71991"/>
    <xdr:pic>
      <xdr:nvPicPr>
        <xdr:cNvPr id="5737"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71991"/>
    <xdr:pic>
      <xdr:nvPicPr>
        <xdr:cNvPr id="5738"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71991"/>
    <xdr:pic>
      <xdr:nvPicPr>
        <xdr:cNvPr id="5739"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71991"/>
    <xdr:pic>
      <xdr:nvPicPr>
        <xdr:cNvPr id="5740"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7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7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7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74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10563"/>
    <xdr:pic>
      <xdr:nvPicPr>
        <xdr:cNvPr id="574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10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74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74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74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74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75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75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75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75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75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75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75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75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75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7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7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7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39</xdr:row>
      <xdr:rowOff>0</xdr:rowOff>
    </xdr:from>
    <xdr:ext cx="0" cy="371991"/>
    <xdr:pic>
      <xdr:nvPicPr>
        <xdr:cNvPr id="576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71991"/>
    <xdr:pic>
      <xdr:nvPicPr>
        <xdr:cNvPr id="576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71991"/>
    <xdr:pic>
      <xdr:nvPicPr>
        <xdr:cNvPr id="576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71991"/>
    <xdr:pic>
      <xdr:nvPicPr>
        <xdr:cNvPr id="576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71991"/>
    <xdr:pic>
      <xdr:nvPicPr>
        <xdr:cNvPr id="576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71991"/>
    <xdr:pic>
      <xdr:nvPicPr>
        <xdr:cNvPr id="576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71991"/>
    <xdr:pic>
      <xdr:nvPicPr>
        <xdr:cNvPr id="576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71991"/>
    <xdr:pic>
      <xdr:nvPicPr>
        <xdr:cNvPr id="576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71991"/>
    <xdr:pic>
      <xdr:nvPicPr>
        <xdr:cNvPr id="577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71991"/>
    <xdr:pic>
      <xdr:nvPicPr>
        <xdr:cNvPr id="577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71991"/>
    <xdr:pic>
      <xdr:nvPicPr>
        <xdr:cNvPr id="577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71991"/>
    <xdr:pic>
      <xdr:nvPicPr>
        <xdr:cNvPr id="577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77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77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77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77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10563"/>
    <xdr:pic>
      <xdr:nvPicPr>
        <xdr:cNvPr id="577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10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77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78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78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78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78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78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7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7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7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7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7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7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00566"/>
    <xdr:pic>
      <xdr:nvPicPr>
        <xdr:cNvPr id="57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00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503238"/>
    <xdr:pic>
      <xdr:nvPicPr>
        <xdr:cNvPr id="57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5032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503238"/>
    <xdr:pic>
      <xdr:nvPicPr>
        <xdr:cNvPr id="579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5032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79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79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79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79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79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79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80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80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80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80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80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80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8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8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8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8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39</xdr:row>
      <xdr:rowOff>0</xdr:rowOff>
    </xdr:from>
    <xdr:ext cx="0" cy="333891"/>
    <xdr:pic>
      <xdr:nvPicPr>
        <xdr:cNvPr id="581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33891"/>
    <xdr:pic>
      <xdr:nvPicPr>
        <xdr:cNvPr id="581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33891"/>
    <xdr:pic>
      <xdr:nvPicPr>
        <xdr:cNvPr id="581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33891"/>
    <xdr:pic>
      <xdr:nvPicPr>
        <xdr:cNvPr id="581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33891"/>
    <xdr:pic>
      <xdr:nvPicPr>
        <xdr:cNvPr id="581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33891"/>
    <xdr:pic>
      <xdr:nvPicPr>
        <xdr:cNvPr id="581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33891"/>
    <xdr:pic>
      <xdr:nvPicPr>
        <xdr:cNvPr id="581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33891"/>
    <xdr:pic>
      <xdr:nvPicPr>
        <xdr:cNvPr id="581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33891"/>
    <xdr:pic>
      <xdr:nvPicPr>
        <xdr:cNvPr id="581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33891"/>
    <xdr:pic>
      <xdr:nvPicPr>
        <xdr:cNvPr id="581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333891"/>
    <xdr:pic>
      <xdr:nvPicPr>
        <xdr:cNvPr id="582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333891"/>
    <xdr:pic>
      <xdr:nvPicPr>
        <xdr:cNvPr id="582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82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82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8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8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71991"/>
    <xdr:pic>
      <xdr:nvPicPr>
        <xdr:cNvPr id="58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8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8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8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8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8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8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8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8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8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333891"/>
    <xdr:pic>
      <xdr:nvPicPr>
        <xdr:cNvPr id="58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93779"/>
    <xdr:pic>
      <xdr:nvPicPr>
        <xdr:cNvPr id="58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937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17579"/>
    <xdr:pic>
      <xdr:nvPicPr>
        <xdr:cNvPr id="58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17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17579"/>
    <xdr:pic>
      <xdr:nvPicPr>
        <xdr:cNvPr id="58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17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93779"/>
    <xdr:pic>
      <xdr:nvPicPr>
        <xdr:cNvPr id="58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937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17579"/>
    <xdr:pic>
      <xdr:nvPicPr>
        <xdr:cNvPr id="58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17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17579"/>
    <xdr:pic>
      <xdr:nvPicPr>
        <xdr:cNvPr id="58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17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8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84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03279"/>
    <xdr:pic>
      <xdr:nvPicPr>
        <xdr:cNvPr id="584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9320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03279"/>
    <xdr:pic>
      <xdr:nvPicPr>
        <xdr:cNvPr id="584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9320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84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84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84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85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85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85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85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85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855" name="Picture 5854"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39</xdr:row>
      <xdr:rowOff>0</xdr:rowOff>
    </xdr:from>
    <xdr:ext cx="0" cy="427104"/>
    <xdr:pic>
      <xdr:nvPicPr>
        <xdr:cNvPr id="585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427104"/>
    <xdr:pic>
      <xdr:nvPicPr>
        <xdr:cNvPr id="585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427104"/>
    <xdr:pic>
      <xdr:nvPicPr>
        <xdr:cNvPr id="585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427104"/>
    <xdr:pic>
      <xdr:nvPicPr>
        <xdr:cNvPr id="585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427104"/>
    <xdr:pic>
      <xdr:nvPicPr>
        <xdr:cNvPr id="586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427104"/>
    <xdr:pic>
      <xdr:nvPicPr>
        <xdr:cNvPr id="586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427104"/>
    <xdr:pic>
      <xdr:nvPicPr>
        <xdr:cNvPr id="586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427104"/>
    <xdr:pic>
      <xdr:nvPicPr>
        <xdr:cNvPr id="586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427104"/>
    <xdr:pic>
      <xdr:nvPicPr>
        <xdr:cNvPr id="586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427104"/>
    <xdr:pic>
      <xdr:nvPicPr>
        <xdr:cNvPr id="586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427104"/>
    <xdr:pic>
      <xdr:nvPicPr>
        <xdr:cNvPr id="586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427104"/>
    <xdr:pic>
      <xdr:nvPicPr>
        <xdr:cNvPr id="586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8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8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8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8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87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87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87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87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87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87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87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03279"/>
    <xdr:pic>
      <xdr:nvPicPr>
        <xdr:cNvPr id="587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9320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03279"/>
    <xdr:pic>
      <xdr:nvPicPr>
        <xdr:cNvPr id="588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9320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88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88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88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88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8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8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8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8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8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31854"/>
    <xdr:pic>
      <xdr:nvPicPr>
        <xdr:cNvPr id="58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9320893"/>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8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8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03279"/>
    <xdr:pic>
      <xdr:nvPicPr>
        <xdr:cNvPr id="589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9320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03279"/>
    <xdr:pic>
      <xdr:nvPicPr>
        <xdr:cNvPr id="589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9320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89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89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89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89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89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90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90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90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90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31854"/>
    <xdr:pic>
      <xdr:nvPicPr>
        <xdr:cNvPr id="590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9320893"/>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90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9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9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9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03279"/>
    <xdr:pic>
      <xdr:nvPicPr>
        <xdr:cNvPr id="59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9320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03279"/>
    <xdr:pic>
      <xdr:nvPicPr>
        <xdr:cNvPr id="59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9320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9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9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91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91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91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91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91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91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91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31854"/>
    <xdr:pic>
      <xdr:nvPicPr>
        <xdr:cNvPr id="592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9320893"/>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92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92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03279"/>
    <xdr:pic>
      <xdr:nvPicPr>
        <xdr:cNvPr id="592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9320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03279"/>
    <xdr:pic>
      <xdr:nvPicPr>
        <xdr:cNvPr id="59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9320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9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9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9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9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9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9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9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9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9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39</xdr:row>
      <xdr:rowOff>0</xdr:rowOff>
    </xdr:from>
    <xdr:ext cx="0" cy="427104"/>
    <xdr:pic>
      <xdr:nvPicPr>
        <xdr:cNvPr id="593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427104"/>
    <xdr:pic>
      <xdr:nvPicPr>
        <xdr:cNvPr id="593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427104"/>
    <xdr:pic>
      <xdr:nvPicPr>
        <xdr:cNvPr id="593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427104"/>
    <xdr:pic>
      <xdr:nvPicPr>
        <xdr:cNvPr id="593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427104"/>
    <xdr:pic>
      <xdr:nvPicPr>
        <xdr:cNvPr id="593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427104"/>
    <xdr:pic>
      <xdr:nvPicPr>
        <xdr:cNvPr id="593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427104"/>
    <xdr:pic>
      <xdr:nvPicPr>
        <xdr:cNvPr id="594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427104"/>
    <xdr:pic>
      <xdr:nvPicPr>
        <xdr:cNvPr id="594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427104"/>
    <xdr:pic>
      <xdr:nvPicPr>
        <xdr:cNvPr id="594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427104"/>
    <xdr:pic>
      <xdr:nvPicPr>
        <xdr:cNvPr id="594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427104"/>
    <xdr:pic>
      <xdr:nvPicPr>
        <xdr:cNvPr id="594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427104"/>
    <xdr:pic>
      <xdr:nvPicPr>
        <xdr:cNvPr id="594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94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94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94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94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31854"/>
    <xdr:pic>
      <xdr:nvPicPr>
        <xdr:cNvPr id="595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9320893"/>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95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95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95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95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03279"/>
    <xdr:pic>
      <xdr:nvPicPr>
        <xdr:cNvPr id="595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9320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03279"/>
    <xdr:pic>
      <xdr:nvPicPr>
        <xdr:cNvPr id="595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9320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95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95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9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9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9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9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9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9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9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39</xdr:row>
      <xdr:rowOff>0</xdr:rowOff>
    </xdr:from>
    <xdr:ext cx="0" cy="427104"/>
    <xdr:pic>
      <xdr:nvPicPr>
        <xdr:cNvPr id="596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427104"/>
    <xdr:pic>
      <xdr:nvPicPr>
        <xdr:cNvPr id="596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427104"/>
    <xdr:pic>
      <xdr:nvPicPr>
        <xdr:cNvPr id="596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427104"/>
    <xdr:pic>
      <xdr:nvPicPr>
        <xdr:cNvPr id="596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427104"/>
    <xdr:pic>
      <xdr:nvPicPr>
        <xdr:cNvPr id="597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427104"/>
    <xdr:pic>
      <xdr:nvPicPr>
        <xdr:cNvPr id="597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427104"/>
    <xdr:pic>
      <xdr:nvPicPr>
        <xdr:cNvPr id="597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427104"/>
    <xdr:pic>
      <xdr:nvPicPr>
        <xdr:cNvPr id="597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427104"/>
    <xdr:pic>
      <xdr:nvPicPr>
        <xdr:cNvPr id="597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427104"/>
    <xdr:pic>
      <xdr:nvPicPr>
        <xdr:cNvPr id="597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427104"/>
    <xdr:pic>
      <xdr:nvPicPr>
        <xdr:cNvPr id="597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427104"/>
    <xdr:pic>
      <xdr:nvPicPr>
        <xdr:cNvPr id="597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97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97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98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98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98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98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98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9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9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9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9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03279"/>
    <xdr:pic>
      <xdr:nvPicPr>
        <xdr:cNvPr id="59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9320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03279"/>
    <xdr:pic>
      <xdr:nvPicPr>
        <xdr:cNvPr id="59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9320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9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9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99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99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99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599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99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99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599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31854"/>
    <xdr:pic>
      <xdr:nvPicPr>
        <xdr:cNvPr id="600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9320893"/>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600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600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03279"/>
    <xdr:pic>
      <xdr:nvPicPr>
        <xdr:cNvPr id="600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9320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03279"/>
    <xdr:pic>
      <xdr:nvPicPr>
        <xdr:cNvPr id="600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9320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600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60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60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60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60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60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60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60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601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31854"/>
    <xdr:pic>
      <xdr:nvPicPr>
        <xdr:cNvPr id="601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9320893"/>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601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601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601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601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03279"/>
    <xdr:pic>
      <xdr:nvPicPr>
        <xdr:cNvPr id="601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9320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03279"/>
    <xdr:pic>
      <xdr:nvPicPr>
        <xdr:cNvPr id="602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9320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602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602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602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60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60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60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60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60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60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31854"/>
    <xdr:pic>
      <xdr:nvPicPr>
        <xdr:cNvPr id="60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9320893"/>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60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60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03279"/>
    <xdr:pic>
      <xdr:nvPicPr>
        <xdr:cNvPr id="60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9320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03279"/>
    <xdr:pic>
      <xdr:nvPicPr>
        <xdr:cNvPr id="60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9320893"/>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60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60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60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60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60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60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60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60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60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39</xdr:row>
      <xdr:rowOff>0</xdr:rowOff>
    </xdr:from>
    <xdr:ext cx="0" cy="427104"/>
    <xdr:pic>
      <xdr:nvPicPr>
        <xdr:cNvPr id="604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427104"/>
    <xdr:pic>
      <xdr:nvPicPr>
        <xdr:cNvPr id="604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427104"/>
    <xdr:pic>
      <xdr:nvPicPr>
        <xdr:cNvPr id="604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427104"/>
    <xdr:pic>
      <xdr:nvPicPr>
        <xdr:cNvPr id="604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427104"/>
    <xdr:pic>
      <xdr:nvPicPr>
        <xdr:cNvPr id="604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427104"/>
    <xdr:pic>
      <xdr:nvPicPr>
        <xdr:cNvPr id="604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427104"/>
    <xdr:pic>
      <xdr:nvPicPr>
        <xdr:cNvPr id="605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427104"/>
    <xdr:pic>
      <xdr:nvPicPr>
        <xdr:cNvPr id="605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427104"/>
    <xdr:pic>
      <xdr:nvPicPr>
        <xdr:cNvPr id="605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427104"/>
    <xdr:pic>
      <xdr:nvPicPr>
        <xdr:cNvPr id="605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39</xdr:row>
      <xdr:rowOff>0</xdr:rowOff>
    </xdr:from>
    <xdr:ext cx="0" cy="427104"/>
    <xdr:pic>
      <xdr:nvPicPr>
        <xdr:cNvPr id="605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39</xdr:row>
      <xdr:rowOff>0</xdr:rowOff>
    </xdr:from>
    <xdr:ext cx="0" cy="427104"/>
    <xdr:pic>
      <xdr:nvPicPr>
        <xdr:cNvPr id="605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605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605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605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22329"/>
    <xdr:pic>
      <xdr:nvPicPr>
        <xdr:cNvPr id="60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9320893"/>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39</xdr:row>
      <xdr:rowOff>0</xdr:rowOff>
    </xdr:from>
    <xdr:ext cx="9649" cy="331854"/>
    <xdr:pic>
      <xdr:nvPicPr>
        <xdr:cNvPr id="60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9320893"/>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60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39</xdr:row>
      <xdr:rowOff>0</xdr:rowOff>
    </xdr:from>
    <xdr:ext cx="0" cy="427104"/>
    <xdr:pic>
      <xdr:nvPicPr>
        <xdr:cNvPr id="60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9320893"/>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0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0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0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0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0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0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22329"/>
    <xdr:pic>
      <xdr:nvPicPr>
        <xdr:cNvPr id="60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22329"/>
    <xdr:pic>
      <xdr:nvPicPr>
        <xdr:cNvPr id="60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22329"/>
    <xdr:pic>
      <xdr:nvPicPr>
        <xdr:cNvPr id="60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1854"/>
    <xdr:pic>
      <xdr:nvPicPr>
        <xdr:cNvPr id="607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12804"/>
    <xdr:pic>
      <xdr:nvPicPr>
        <xdr:cNvPr id="607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12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07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07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07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12804"/>
    <xdr:pic>
      <xdr:nvPicPr>
        <xdr:cNvPr id="607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12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07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07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08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08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08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08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08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0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0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0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0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0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0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0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0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09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09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09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09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51</xdr:row>
      <xdr:rowOff>0</xdr:rowOff>
    </xdr:from>
    <xdr:ext cx="0" cy="369954"/>
    <xdr:pic>
      <xdr:nvPicPr>
        <xdr:cNvPr id="6097"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69954"/>
    <xdr:pic>
      <xdr:nvPicPr>
        <xdr:cNvPr id="6098"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69954"/>
    <xdr:pic>
      <xdr:nvPicPr>
        <xdr:cNvPr id="6099"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69954"/>
    <xdr:pic>
      <xdr:nvPicPr>
        <xdr:cNvPr id="6100"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69954"/>
    <xdr:pic>
      <xdr:nvPicPr>
        <xdr:cNvPr id="6101"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69954"/>
    <xdr:pic>
      <xdr:nvPicPr>
        <xdr:cNvPr id="6102"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69954"/>
    <xdr:pic>
      <xdr:nvPicPr>
        <xdr:cNvPr id="6103"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69954"/>
    <xdr:pic>
      <xdr:nvPicPr>
        <xdr:cNvPr id="6104"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69954"/>
    <xdr:pic>
      <xdr:nvPicPr>
        <xdr:cNvPr id="6105"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69954"/>
    <xdr:pic>
      <xdr:nvPicPr>
        <xdr:cNvPr id="6106"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69954"/>
    <xdr:pic>
      <xdr:nvPicPr>
        <xdr:cNvPr id="6107"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69954"/>
    <xdr:pic>
      <xdr:nvPicPr>
        <xdr:cNvPr id="6108"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1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1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1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1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11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11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11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11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11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11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11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22329"/>
    <xdr:pic>
      <xdr:nvPicPr>
        <xdr:cNvPr id="612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22329"/>
    <xdr:pic>
      <xdr:nvPicPr>
        <xdr:cNvPr id="612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22329"/>
    <xdr:pic>
      <xdr:nvPicPr>
        <xdr:cNvPr id="612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1854"/>
    <xdr:pic>
      <xdr:nvPicPr>
        <xdr:cNvPr id="612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12804"/>
    <xdr:pic>
      <xdr:nvPicPr>
        <xdr:cNvPr id="61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12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1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1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1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1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1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1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1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1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1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1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1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1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1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1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1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1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1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1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1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51</xdr:row>
      <xdr:rowOff>0</xdr:rowOff>
    </xdr:from>
    <xdr:ext cx="0" cy="369954"/>
    <xdr:pic>
      <xdr:nvPicPr>
        <xdr:cNvPr id="614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69954"/>
    <xdr:pic>
      <xdr:nvPicPr>
        <xdr:cNvPr id="614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69954"/>
    <xdr:pic>
      <xdr:nvPicPr>
        <xdr:cNvPr id="614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69954"/>
    <xdr:pic>
      <xdr:nvPicPr>
        <xdr:cNvPr id="614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69954"/>
    <xdr:pic>
      <xdr:nvPicPr>
        <xdr:cNvPr id="614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69954"/>
    <xdr:pic>
      <xdr:nvPicPr>
        <xdr:cNvPr id="614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69954"/>
    <xdr:pic>
      <xdr:nvPicPr>
        <xdr:cNvPr id="615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69954"/>
    <xdr:pic>
      <xdr:nvPicPr>
        <xdr:cNvPr id="615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69954"/>
    <xdr:pic>
      <xdr:nvPicPr>
        <xdr:cNvPr id="615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69954"/>
    <xdr:pic>
      <xdr:nvPicPr>
        <xdr:cNvPr id="615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69954"/>
    <xdr:pic>
      <xdr:nvPicPr>
        <xdr:cNvPr id="615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69954"/>
    <xdr:pic>
      <xdr:nvPicPr>
        <xdr:cNvPr id="615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15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15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15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1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12804"/>
    <xdr:pic>
      <xdr:nvPicPr>
        <xdr:cNvPr id="61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12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1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1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1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1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1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1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1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1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1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1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1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51</xdr:row>
      <xdr:rowOff>0</xdr:rowOff>
    </xdr:from>
    <xdr:ext cx="0" cy="369954"/>
    <xdr:pic>
      <xdr:nvPicPr>
        <xdr:cNvPr id="617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69954"/>
    <xdr:pic>
      <xdr:nvPicPr>
        <xdr:cNvPr id="617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69954"/>
    <xdr:pic>
      <xdr:nvPicPr>
        <xdr:cNvPr id="617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69954"/>
    <xdr:pic>
      <xdr:nvPicPr>
        <xdr:cNvPr id="617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69954"/>
    <xdr:pic>
      <xdr:nvPicPr>
        <xdr:cNvPr id="617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69954"/>
    <xdr:pic>
      <xdr:nvPicPr>
        <xdr:cNvPr id="617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69954"/>
    <xdr:pic>
      <xdr:nvPicPr>
        <xdr:cNvPr id="617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69954"/>
    <xdr:pic>
      <xdr:nvPicPr>
        <xdr:cNvPr id="617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69954"/>
    <xdr:pic>
      <xdr:nvPicPr>
        <xdr:cNvPr id="618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69954"/>
    <xdr:pic>
      <xdr:nvPicPr>
        <xdr:cNvPr id="618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69954"/>
    <xdr:pic>
      <xdr:nvPicPr>
        <xdr:cNvPr id="618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69954"/>
    <xdr:pic>
      <xdr:nvPicPr>
        <xdr:cNvPr id="618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18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1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1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1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1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1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1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0429"/>
    <xdr:pic>
      <xdr:nvPicPr>
        <xdr:cNvPr id="61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0429"/>
    <xdr:pic>
      <xdr:nvPicPr>
        <xdr:cNvPr id="61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0429"/>
    <xdr:pic>
      <xdr:nvPicPr>
        <xdr:cNvPr id="619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0429"/>
    <xdr:pic>
      <xdr:nvPicPr>
        <xdr:cNvPr id="619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0429"/>
    <xdr:pic>
      <xdr:nvPicPr>
        <xdr:cNvPr id="619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0429"/>
    <xdr:pic>
      <xdr:nvPicPr>
        <xdr:cNvPr id="619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19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19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19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12804"/>
    <xdr:pic>
      <xdr:nvPicPr>
        <xdr:cNvPr id="620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12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0429"/>
    <xdr:pic>
      <xdr:nvPicPr>
        <xdr:cNvPr id="620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0429"/>
    <xdr:pic>
      <xdr:nvPicPr>
        <xdr:cNvPr id="620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0429"/>
    <xdr:pic>
      <xdr:nvPicPr>
        <xdr:cNvPr id="620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0429"/>
    <xdr:pic>
      <xdr:nvPicPr>
        <xdr:cNvPr id="620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0429"/>
    <xdr:pic>
      <xdr:nvPicPr>
        <xdr:cNvPr id="620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0429"/>
    <xdr:pic>
      <xdr:nvPicPr>
        <xdr:cNvPr id="62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0429"/>
    <xdr:pic>
      <xdr:nvPicPr>
        <xdr:cNvPr id="62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0429"/>
    <xdr:pic>
      <xdr:nvPicPr>
        <xdr:cNvPr id="62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0429"/>
    <xdr:pic>
      <xdr:nvPicPr>
        <xdr:cNvPr id="62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0429"/>
    <xdr:pic>
      <xdr:nvPicPr>
        <xdr:cNvPr id="62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2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51</xdr:row>
      <xdr:rowOff>0</xdr:rowOff>
    </xdr:from>
    <xdr:ext cx="0" cy="360429"/>
    <xdr:pic>
      <xdr:nvPicPr>
        <xdr:cNvPr id="621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60429"/>
    <xdr:pic>
      <xdr:nvPicPr>
        <xdr:cNvPr id="621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60429"/>
    <xdr:pic>
      <xdr:nvPicPr>
        <xdr:cNvPr id="621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60429"/>
    <xdr:pic>
      <xdr:nvPicPr>
        <xdr:cNvPr id="621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60429"/>
    <xdr:pic>
      <xdr:nvPicPr>
        <xdr:cNvPr id="621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60429"/>
    <xdr:pic>
      <xdr:nvPicPr>
        <xdr:cNvPr id="621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60429"/>
    <xdr:pic>
      <xdr:nvPicPr>
        <xdr:cNvPr id="621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60429"/>
    <xdr:pic>
      <xdr:nvPicPr>
        <xdr:cNvPr id="621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60429"/>
    <xdr:pic>
      <xdr:nvPicPr>
        <xdr:cNvPr id="622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60429"/>
    <xdr:pic>
      <xdr:nvPicPr>
        <xdr:cNvPr id="622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60429"/>
    <xdr:pic>
      <xdr:nvPicPr>
        <xdr:cNvPr id="622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60429"/>
    <xdr:pic>
      <xdr:nvPicPr>
        <xdr:cNvPr id="622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2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0429"/>
    <xdr:pic>
      <xdr:nvPicPr>
        <xdr:cNvPr id="62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0429"/>
    <xdr:pic>
      <xdr:nvPicPr>
        <xdr:cNvPr id="62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0429"/>
    <xdr:pic>
      <xdr:nvPicPr>
        <xdr:cNvPr id="62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0429"/>
    <xdr:pic>
      <xdr:nvPicPr>
        <xdr:cNvPr id="62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2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12804"/>
    <xdr:pic>
      <xdr:nvPicPr>
        <xdr:cNvPr id="62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12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0429"/>
    <xdr:pic>
      <xdr:nvPicPr>
        <xdr:cNvPr id="62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0429"/>
    <xdr:pic>
      <xdr:nvPicPr>
        <xdr:cNvPr id="62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0429"/>
    <xdr:pic>
      <xdr:nvPicPr>
        <xdr:cNvPr id="62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0429"/>
    <xdr:pic>
      <xdr:nvPicPr>
        <xdr:cNvPr id="62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2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2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2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2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2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2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2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51</xdr:row>
      <xdr:rowOff>0</xdr:rowOff>
    </xdr:from>
    <xdr:ext cx="0" cy="333891"/>
    <xdr:pic>
      <xdr:nvPicPr>
        <xdr:cNvPr id="624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33891"/>
    <xdr:pic>
      <xdr:nvPicPr>
        <xdr:cNvPr id="624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33891"/>
    <xdr:pic>
      <xdr:nvPicPr>
        <xdr:cNvPr id="624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33891"/>
    <xdr:pic>
      <xdr:nvPicPr>
        <xdr:cNvPr id="624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33891"/>
    <xdr:pic>
      <xdr:nvPicPr>
        <xdr:cNvPr id="624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33891"/>
    <xdr:pic>
      <xdr:nvPicPr>
        <xdr:cNvPr id="624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33891"/>
    <xdr:pic>
      <xdr:nvPicPr>
        <xdr:cNvPr id="624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33891"/>
    <xdr:pic>
      <xdr:nvPicPr>
        <xdr:cNvPr id="624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33891"/>
    <xdr:pic>
      <xdr:nvPicPr>
        <xdr:cNvPr id="625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33891"/>
    <xdr:pic>
      <xdr:nvPicPr>
        <xdr:cNvPr id="625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33891"/>
    <xdr:pic>
      <xdr:nvPicPr>
        <xdr:cNvPr id="625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33891"/>
    <xdr:pic>
      <xdr:nvPicPr>
        <xdr:cNvPr id="625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25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25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25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25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25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2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2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2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2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2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2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2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2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2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2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2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2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2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27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27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27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51</xdr:row>
      <xdr:rowOff>0</xdr:rowOff>
    </xdr:from>
    <xdr:ext cx="0" cy="333891"/>
    <xdr:pic>
      <xdr:nvPicPr>
        <xdr:cNvPr id="6275"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33891"/>
    <xdr:pic>
      <xdr:nvPicPr>
        <xdr:cNvPr id="6276"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33891"/>
    <xdr:pic>
      <xdr:nvPicPr>
        <xdr:cNvPr id="6277"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33891"/>
    <xdr:pic>
      <xdr:nvPicPr>
        <xdr:cNvPr id="6278"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33891"/>
    <xdr:pic>
      <xdr:nvPicPr>
        <xdr:cNvPr id="6279"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33891"/>
    <xdr:pic>
      <xdr:nvPicPr>
        <xdr:cNvPr id="6280"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33891"/>
    <xdr:pic>
      <xdr:nvPicPr>
        <xdr:cNvPr id="6281"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33891"/>
    <xdr:pic>
      <xdr:nvPicPr>
        <xdr:cNvPr id="6282"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33891"/>
    <xdr:pic>
      <xdr:nvPicPr>
        <xdr:cNvPr id="6283"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33891"/>
    <xdr:pic>
      <xdr:nvPicPr>
        <xdr:cNvPr id="6284"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33891"/>
    <xdr:pic>
      <xdr:nvPicPr>
        <xdr:cNvPr id="6285"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33891"/>
    <xdr:pic>
      <xdr:nvPicPr>
        <xdr:cNvPr id="6286"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2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2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2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2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2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2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29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29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29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29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29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29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29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30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30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30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30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30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30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3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3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3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3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3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3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51</xdr:row>
      <xdr:rowOff>0</xdr:rowOff>
    </xdr:from>
    <xdr:ext cx="0" cy="333891"/>
    <xdr:pic>
      <xdr:nvPicPr>
        <xdr:cNvPr id="631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33891"/>
    <xdr:pic>
      <xdr:nvPicPr>
        <xdr:cNvPr id="631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33891"/>
    <xdr:pic>
      <xdr:nvPicPr>
        <xdr:cNvPr id="631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33891"/>
    <xdr:pic>
      <xdr:nvPicPr>
        <xdr:cNvPr id="631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33891"/>
    <xdr:pic>
      <xdr:nvPicPr>
        <xdr:cNvPr id="631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33891"/>
    <xdr:pic>
      <xdr:nvPicPr>
        <xdr:cNvPr id="631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33891"/>
    <xdr:pic>
      <xdr:nvPicPr>
        <xdr:cNvPr id="631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33891"/>
    <xdr:pic>
      <xdr:nvPicPr>
        <xdr:cNvPr id="631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33891"/>
    <xdr:pic>
      <xdr:nvPicPr>
        <xdr:cNvPr id="632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33891"/>
    <xdr:pic>
      <xdr:nvPicPr>
        <xdr:cNvPr id="632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33891"/>
    <xdr:pic>
      <xdr:nvPicPr>
        <xdr:cNvPr id="632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33891"/>
    <xdr:pic>
      <xdr:nvPicPr>
        <xdr:cNvPr id="632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3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3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3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3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3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3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3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3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3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3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3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3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3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3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3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3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3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51</xdr:row>
      <xdr:rowOff>0</xdr:rowOff>
    </xdr:from>
    <xdr:ext cx="0" cy="371991"/>
    <xdr:pic>
      <xdr:nvPicPr>
        <xdr:cNvPr id="6341"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71991"/>
    <xdr:pic>
      <xdr:nvPicPr>
        <xdr:cNvPr id="6342"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71991"/>
    <xdr:pic>
      <xdr:nvPicPr>
        <xdr:cNvPr id="6343"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71991"/>
    <xdr:pic>
      <xdr:nvPicPr>
        <xdr:cNvPr id="6344"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71991"/>
    <xdr:pic>
      <xdr:nvPicPr>
        <xdr:cNvPr id="6345"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71991"/>
    <xdr:pic>
      <xdr:nvPicPr>
        <xdr:cNvPr id="6346"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71991"/>
    <xdr:pic>
      <xdr:nvPicPr>
        <xdr:cNvPr id="6347"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71991"/>
    <xdr:pic>
      <xdr:nvPicPr>
        <xdr:cNvPr id="6348"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71991"/>
    <xdr:pic>
      <xdr:nvPicPr>
        <xdr:cNvPr id="6349"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71991"/>
    <xdr:pic>
      <xdr:nvPicPr>
        <xdr:cNvPr id="6350"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71991"/>
    <xdr:pic>
      <xdr:nvPicPr>
        <xdr:cNvPr id="6351"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71991"/>
    <xdr:pic>
      <xdr:nvPicPr>
        <xdr:cNvPr id="6352"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35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35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35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35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10563"/>
    <xdr:pic>
      <xdr:nvPicPr>
        <xdr:cNvPr id="635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10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35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3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3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3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3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3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3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3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3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3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3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3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3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3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37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37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51</xdr:row>
      <xdr:rowOff>0</xdr:rowOff>
    </xdr:from>
    <xdr:ext cx="0" cy="371991"/>
    <xdr:pic>
      <xdr:nvPicPr>
        <xdr:cNvPr id="637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71991"/>
    <xdr:pic>
      <xdr:nvPicPr>
        <xdr:cNvPr id="637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71991"/>
    <xdr:pic>
      <xdr:nvPicPr>
        <xdr:cNvPr id="637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71991"/>
    <xdr:pic>
      <xdr:nvPicPr>
        <xdr:cNvPr id="637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71991"/>
    <xdr:pic>
      <xdr:nvPicPr>
        <xdr:cNvPr id="637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71991"/>
    <xdr:pic>
      <xdr:nvPicPr>
        <xdr:cNvPr id="637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71991"/>
    <xdr:pic>
      <xdr:nvPicPr>
        <xdr:cNvPr id="638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71991"/>
    <xdr:pic>
      <xdr:nvPicPr>
        <xdr:cNvPr id="638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71991"/>
    <xdr:pic>
      <xdr:nvPicPr>
        <xdr:cNvPr id="638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71991"/>
    <xdr:pic>
      <xdr:nvPicPr>
        <xdr:cNvPr id="638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71991"/>
    <xdr:pic>
      <xdr:nvPicPr>
        <xdr:cNvPr id="638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71991"/>
    <xdr:pic>
      <xdr:nvPicPr>
        <xdr:cNvPr id="638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3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3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3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3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10563"/>
    <xdr:pic>
      <xdr:nvPicPr>
        <xdr:cNvPr id="63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10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3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3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39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39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39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39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39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39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39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40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40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40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00566"/>
    <xdr:pic>
      <xdr:nvPicPr>
        <xdr:cNvPr id="640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00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503238"/>
    <xdr:pic>
      <xdr:nvPicPr>
        <xdr:cNvPr id="640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5032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503238"/>
    <xdr:pic>
      <xdr:nvPicPr>
        <xdr:cNvPr id="640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5032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4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4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4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4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4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4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4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41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41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41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41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41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41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41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42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42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51</xdr:row>
      <xdr:rowOff>0</xdr:rowOff>
    </xdr:from>
    <xdr:ext cx="0" cy="333891"/>
    <xdr:pic>
      <xdr:nvPicPr>
        <xdr:cNvPr id="642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33891"/>
    <xdr:pic>
      <xdr:nvPicPr>
        <xdr:cNvPr id="642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33891"/>
    <xdr:pic>
      <xdr:nvPicPr>
        <xdr:cNvPr id="642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33891"/>
    <xdr:pic>
      <xdr:nvPicPr>
        <xdr:cNvPr id="642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33891"/>
    <xdr:pic>
      <xdr:nvPicPr>
        <xdr:cNvPr id="642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33891"/>
    <xdr:pic>
      <xdr:nvPicPr>
        <xdr:cNvPr id="642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33891"/>
    <xdr:pic>
      <xdr:nvPicPr>
        <xdr:cNvPr id="642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33891"/>
    <xdr:pic>
      <xdr:nvPicPr>
        <xdr:cNvPr id="642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33891"/>
    <xdr:pic>
      <xdr:nvPicPr>
        <xdr:cNvPr id="643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33891"/>
    <xdr:pic>
      <xdr:nvPicPr>
        <xdr:cNvPr id="643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33891"/>
    <xdr:pic>
      <xdr:nvPicPr>
        <xdr:cNvPr id="643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33891"/>
    <xdr:pic>
      <xdr:nvPicPr>
        <xdr:cNvPr id="643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4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4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4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4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4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4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4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4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4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4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44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44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44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44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44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93779"/>
    <xdr:pic>
      <xdr:nvPicPr>
        <xdr:cNvPr id="644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937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17579"/>
    <xdr:pic>
      <xdr:nvPicPr>
        <xdr:cNvPr id="645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17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17579"/>
    <xdr:pic>
      <xdr:nvPicPr>
        <xdr:cNvPr id="645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17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93779"/>
    <xdr:pic>
      <xdr:nvPicPr>
        <xdr:cNvPr id="645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937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17579"/>
    <xdr:pic>
      <xdr:nvPicPr>
        <xdr:cNvPr id="645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17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17579"/>
    <xdr:pic>
      <xdr:nvPicPr>
        <xdr:cNvPr id="645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17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645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645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03279"/>
    <xdr:pic>
      <xdr:nvPicPr>
        <xdr:cNvPr id="645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19062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03279"/>
    <xdr:pic>
      <xdr:nvPicPr>
        <xdr:cNvPr id="645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19062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4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4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4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4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4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4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4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4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6467" name="Picture 646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51</xdr:row>
      <xdr:rowOff>0</xdr:rowOff>
    </xdr:from>
    <xdr:ext cx="0" cy="427104"/>
    <xdr:pic>
      <xdr:nvPicPr>
        <xdr:cNvPr id="646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427104"/>
    <xdr:pic>
      <xdr:nvPicPr>
        <xdr:cNvPr id="646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427104"/>
    <xdr:pic>
      <xdr:nvPicPr>
        <xdr:cNvPr id="647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427104"/>
    <xdr:pic>
      <xdr:nvPicPr>
        <xdr:cNvPr id="647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427104"/>
    <xdr:pic>
      <xdr:nvPicPr>
        <xdr:cNvPr id="647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427104"/>
    <xdr:pic>
      <xdr:nvPicPr>
        <xdr:cNvPr id="647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427104"/>
    <xdr:pic>
      <xdr:nvPicPr>
        <xdr:cNvPr id="647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427104"/>
    <xdr:pic>
      <xdr:nvPicPr>
        <xdr:cNvPr id="647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427104"/>
    <xdr:pic>
      <xdr:nvPicPr>
        <xdr:cNvPr id="647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427104"/>
    <xdr:pic>
      <xdr:nvPicPr>
        <xdr:cNvPr id="647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427104"/>
    <xdr:pic>
      <xdr:nvPicPr>
        <xdr:cNvPr id="647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427104"/>
    <xdr:pic>
      <xdr:nvPicPr>
        <xdr:cNvPr id="647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648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48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48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48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48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4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4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4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4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4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4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03279"/>
    <xdr:pic>
      <xdr:nvPicPr>
        <xdr:cNvPr id="64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19062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03279"/>
    <xdr:pic>
      <xdr:nvPicPr>
        <xdr:cNvPr id="64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19062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49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49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49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49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49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49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649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650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650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31854"/>
    <xdr:pic>
      <xdr:nvPicPr>
        <xdr:cNvPr id="650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11906250"/>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50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50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03279"/>
    <xdr:pic>
      <xdr:nvPicPr>
        <xdr:cNvPr id="650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19062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03279"/>
    <xdr:pic>
      <xdr:nvPicPr>
        <xdr:cNvPr id="65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19062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5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5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5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5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5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5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651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651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651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31854"/>
    <xdr:pic>
      <xdr:nvPicPr>
        <xdr:cNvPr id="651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11906250"/>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51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51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651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652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03279"/>
    <xdr:pic>
      <xdr:nvPicPr>
        <xdr:cNvPr id="652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19062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03279"/>
    <xdr:pic>
      <xdr:nvPicPr>
        <xdr:cNvPr id="652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19062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52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5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5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5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5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5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65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65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65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31854"/>
    <xdr:pic>
      <xdr:nvPicPr>
        <xdr:cNvPr id="65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11906250"/>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5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5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03279"/>
    <xdr:pic>
      <xdr:nvPicPr>
        <xdr:cNvPr id="65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19062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03279"/>
    <xdr:pic>
      <xdr:nvPicPr>
        <xdr:cNvPr id="65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19062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5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5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5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5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5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5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5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54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654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51</xdr:row>
      <xdr:rowOff>0</xdr:rowOff>
    </xdr:from>
    <xdr:ext cx="0" cy="427104"/>
    <xdr:pic>
      <xdr:nvPicPr>
        <xdr:cNvPr id="654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427104"/>
    <xdr:pic>
      <xdr:nvPicPr>
        <xdr:cNvPr id="654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427104"/>
    <xdr:pic>
      <xdr:nvPicPr>
        <xdr:cNvPr id="654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427104"/>
    <xdr:pic>
      <xdr:nvPicPr>
        <xdr:cNvPr id="654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427104"/>
    <xdr:pic>
      <xdr:nvPicPr>
        <xdr:cNvPr id="655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427104"/>
    <xdr:pic>
      <xdr:nvPicPr>
        <xdr:cNvPr id="655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427104"/>
    <xdr:pic>
      <xdr:nvPicPr>
        <xdr:cNvPr id="655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427104"/>
    <xdr:pic>
      <xdr:nvPicPr>
        <xdr:cNvPr id="655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427104"/>
    <xdr:pic>
      <xdr:nvPicPr>
        <xdr:cNvPr id="655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427104"/>
    <xdr:pic>
      <xdr:nvPicPr>
        <xdr:cNvPr id="655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427104"/>
    <xdr:pic>
      <xdr:nvPicPr>
        <xdr:cNvPr id="655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427104"/>
    <xdr:pic>
      <xdr:nvPicPr>
        <xdr:cNvPr id="655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655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5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5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65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31854"/>
    <xdr:pic>
      <xdr:nvPicPr>
        <xdr:cNvPr id="65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11906250"/>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5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5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65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65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03279"/>
    <xdr:pic>
      <xdr:nvPicPr>
        <xdr:cNvPr id="65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19062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03279"/>
    <xdr:pic>
      <xdr:nvPicPr>
        <xdr:cNvPr id="65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19062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5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5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5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57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57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57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57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57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657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51</xdr:row>
      <xdr:rowOff>0</xdr:rowOff>
    </xdr:from>
    <xdr:ext cx="0" cy="427104"/>
    <xdr:pic>
      <xdr:nvPicPr>
        <xdr:cNvPr id="657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427104"/>
    <xdr:pic>
      <xdr:nvPicPr>
        <xdr:cNvPr id="657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427104"/>
    <xdr:pic>
      <xdr:nvPicPr>
        <xdr:cNvPr id="658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427104"/>
    <xdr:pic>
      <xdr:nvPicPr>
        <xdr:cNvPr id="658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427104"/>
    <xdr:pic>
      <xdr:nvPicPr>
        <xdr:cNvPr id="658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427104"/>
    <xdr:pic>
      <xdr:nvPicPr>
        <xdr:cNvPr id="658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427104"/>
    <xdr:pic>
      <xdr:nvPicPr>
        <xdr:cNvPr id="658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427104"/>
    <xdr:pic>
      <xdr:nvPicPr>
        <xdr:cNvPr id="658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427104"/>
    <xdr:pic>
      <xdr:nvPicPr>
        <xdr:cNvPr id="658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427104"/>
    <xdr:pic>
      <xdr:nvPicPr>
        <xdr:cNvPr id="658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427104"/>
    <xdr:pic>
      <xdr:nvPicPr>
        <xdr:cNvPr id="658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427104"/>
    <xdr:pic>
      <xdr:nvPicPr>
        <xdr:cNvPr id="658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65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5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5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59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59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59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59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59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59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59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60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03279"/>
    <xdr:pic>
      <xdr:nvPicPr>
        <xdr:cNvPr id="660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19062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03279"/>
    <xdr:pic>
      <xdr:nvPicPr>
        <xdr:cNvPr id="660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19062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60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60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60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6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6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6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66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66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66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31854"/>
    <xdr:pic>
      <xdr:nvPicPr>
        <xdr:cNvPr id="66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11906250"/>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61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61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03279"/>
    <xdr:pic>
      <xdr:nvPicPr>
        <xdr:cNvPr id="661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19062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03279"/>
    <xdr:pic>
      <xdr:nvPicPr>
        <xdr:cNvPr id="661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19062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61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61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61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62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62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62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662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66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66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31854"/>
    <xdr:pic>
      <xdr:nvPicPr>
        <xdr:cNvPr id="66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11906250"/>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6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6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66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66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03279"/>
    <xdr:pic>
      <xdr:nvPicPr>
        <xdr:cNvPr id="66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19062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03279"/>
    <xdr:pic>
      <xdr:nvPicPr>
        <xdr:cNvPr id="66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19062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6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6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6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6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6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6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66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66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66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31854"/>
    <xdr:pic>
      <xdr:nvPicPr>
        <xdr:cNvPr id="66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11906250"/>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6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64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03279"/>
    <xdr:pic>
      <xdr:nvPicPr>
        <xdr:cNvPr id="664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19062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03279"/>
    <xdr:pic>
      <xdr:nvPicPr>
        <xdr:cNvPr id="664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19062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64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64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64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65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65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65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65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65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665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51</xdr:row>
      <xdr:rowOff>0</xdr:rowOff>
    </xdr:from>
    <xdr:ext cx="0" cy="427104"/>
    <xdr:pic>
      <xdr:nvPicPr>
        <xdr:cNvPr id="665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427104"/>
    <xdr:pic>
      <xdr:nvPicPr>
        <xdr:cNvPr id="665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427104"/>
    <xdr:pic>
      <xdr:nvPicPr>
        <xdr:cNvPr id="665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427104"/>
    <xdr:pic>
      <xdr:nvPicPr>
        <xdr:cNvPr id="665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427104"/>
    <xdr:pic>
      <xdr:nvPicPr>
        <xdr:cNvPr id="666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427104"/>
    <xdr:pic>
      <xdr:nvPicPr>
        <xdr:cNvPr id="666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427104"/>
    <xdr:pic>
      <xdr:nvPicPr>
        <xdr:cNvPr id="666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427104"/>
    <xdr:pic>
      <xdr:nvPicPr>
        <xdr:cNvPr id="666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427104"/>
    <xdr:pic>
      <xdr:nvPicPr>
        <xdr:cNvPr id="666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427104"/>
    <xdr:pic>
      <xdr:nvPicPr>
        <xdr:cNvPr id="666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427104"/>
    <xdr:pic>
      <xdr:nvPicPr>
        <xdr:cNvPr id="666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427104"/>
    <xdr:pic>
      <xdr:nvPicPr>
        <xdr:cNvPr id="666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66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6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6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66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31854"/>
    <xdr:pic>
      <xdr:nvPicPr>
        <xdr:cNvPr id="667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11906250"/>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67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667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67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67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67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67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67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68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22329"/>
    <xdr:pic>
      <xdr:nvPicPr>
        <xdr:cNvPr id="668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22329"/>
    <xdr:pic>
      <xdr:nvPicPr>
        <xdr:cNvPr id="668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22329"/>
    <xdr:pic>
      <xdr:nvPicPr>
        <xdr:cNvPr id="668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1854"/>
    <xdr:pic>
      <xdr:nvPicPr>
        <xdr:cNvPr id="668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12804"/>
    <xdr:pic>
      <xdr:nvPicPr>
        <xdr:cNvPr id="66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12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6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6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6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12804"/>
    <xdr:pic>
      <xdr:nvPicPr>
        <xdr:cNvPr id="66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12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6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6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6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69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69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69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69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69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69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69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70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70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70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70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70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70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7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7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7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51</xdr:row>
      <xdr:rowOff>0</xdr:rowOff>
    </xdr:from>
    <xdr:ext cx="0" cy="369954"/>
    <xdr:pic>
      <xdr:nvPicPr>
        <xdr:cNvPr id="6709"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69954"/>
    <xdr:pic>
      <xdr:nvPicPr>
        <xdr:cNvPr id="6710"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69954"/>
    <xdr:pic>
      <xdr:nvPicPr>
        <xdr:cNvPr id="6711"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69954"/>
    <xdr:pic>
      <xdr:nvPicPr>
        <xdr:cNvPr id="6712"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69954"/>
    <xdr:pic>
      <xdr:nvPicPr>
        <xdr:cNvPr id="6713"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69954"/>
    <xdr:pic>
      <xdr:nvPicPr>
        <xdr:cNvPr id="6714"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69954"/>
    <xdr:pic>
      <xdr:nvPicPr>
        <xdr:cNvPr id="6715"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69954"/>
    <xdr:pic>
      <xdr:nvPicPr>
        <xdr:cNvPr id="6716"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69954"/>
    <xdr:pic>
      <xdr:nvPicPr>
        <xdr:cNvPr id="6717"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69954"/>
    <xdr:pic>
      <xdr:nvPicPr>
        <xdr:cNvPr id="6718"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69954"/>
    <xdr:pic>
      <xdr:nvPicPr>
        <xdr:cNvPr id="6719"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69954"/>
    <xdr:pic>
      <xdr:nvPicPr>
        <xdr:cNvPr id="6720"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72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72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72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7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7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7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7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7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7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7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7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22329"/>
    <xdr:pic>
      <xdr:nvPicPr>
        <xdr:cNvPr id="67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22329"/>
    <xdr:pic>
      <xdr:nvPicPr>
        <xdr:cNvPr id="67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22329"/>
    <xdr:pic>
      <xdr:nvPicPr>
        <xdr:cNvPr id="67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1854"/>
    <xdr:pic>
      <xdr:nvPicPr>
        <xdr:cNvPr id="67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12804"/>
    <xdr:pic>
      <xdr:nvPicPr>
        <xdr:cNvPr id="67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12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7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7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7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7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7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7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7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74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74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74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74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74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74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75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75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75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75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75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75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51</xdr:row>
      <xdr:rowOff>0</xdr:rowOff>
    </xdr:from>
    <xdr:ext cx="0" cy="369954"/>
    <xdr:pic>
      <xdr:nvPicPr>
        <xdr:cNvPr id="675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69954"/>
    <xdr:pic>
      <xdr:nvPicPr>
        <xdr:cNvPr id="675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69954"/>
    <xdr:pic>
      <xdr:nvPicPr>
        <xdr:cNvPr id="675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69954"/>
    <xdr:pic>
      <xdr:nvPicPr>
        <xdr:cNvPr id="675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69954"/>
    <xdr:pic>
      <xdr:nvPicPr>
        <xdr:cNvPr id="676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69954"/>
    <xdr:pic>
      <xdr:nvPicPr>
        <xdr:cNvPr id="676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69954"/>
    <xdr:pic>
      <xdr:nvPicPr>
        <xdr:cNvPr id="676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69954"/>
    <xdr:pic>
      <xdr:nvPicPr>
        <xdr:cNvPr id="676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69954"/>
    <xdr:pic>
      <xdr:nvPicPr>
        <xdr:cNvPr id="676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69954"/>
    <xdr:pic>
      <xdr:nvPicPr>
        <xdr:cNvPr id="676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69954"/>
    <xdr:pic>
      <xdr:nvPicPr>
        <xdr:cNvPr id="676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69954"/>
    <xdr:pic>
      <xdr:nvPicPr>
        <xdr:cNvPr id="676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7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7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7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7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12804"/>
    <xdr:pic>
      <xdr:nvPicPr>
        <xdr:cNvPr id="677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12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77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77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77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77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77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77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77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78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78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78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78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51</xdr:row>
      <xdr:rowOff>0</xdr:rowOff>
    </xdr:from>
    <xdr:ext cx="0" cy="369954"/>
    <xdr:pic>
      <xdr:nvPicPr>
        <xdr:cNvPr id="678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69954"/>
    <xdr:pic>
      <xdr:nvPicPr>
        <xdr:cNvPr id="678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69954"/>
    <xdr:pic>
      <xdr:nvPicPr>
        <xdr:cNvPr id="678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69954"/>
    <xdr:pic>
      <xdr:nvPicPr>
        <xdr:cNvPr id="678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69954"/>
    <xdr:pic>
      <xdr:nvPicPr>
        <xdr:cNvPr id="678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69954"/>
    <xdr:pic>
      <xdr:nvPicPr>
        <xdr:cNvPr id="678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69954"/>
    <xdr:pic>
      <xdr:nvPicPr>
        <xdr:cNvPr id="679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69954"/>
    <xdr:pic>
      <xdr:nvPicPr>
        <xdr:cNvPr id="679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69954"/>
    <xdr:pic>
      <xdr:nvPicPr>
        <xdr:cNvPr id="679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69954"/>
    <xdr:pic>
      <xdr:nvPicPr>
        <xdr:cNvPr id="679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69954"/>
    <xdr:pic>
      <xdr:nvPicPr>
        <xdr:cNvPr id="679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69954"/>
    <xdr:pic>
      <xdr:nvPicPr>
        <xdr:cNvPr id="679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79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79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79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79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80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80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80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0429"/>
    <xdr:pic>
      <xdr:nvPicPr>
        <xdr:cNvPr id="680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0429"/>
    <xdr:pic>
      <xdr:nvPicPr>
        <xdr:cNvPr id="680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0429"/>
    <xdr:pic>
      <xdr:nvPicPr>
        <xdr:cNvPr id="680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0429"/>
    <xdr:pic>
      <xdr:nvPicPr>
        <xdr:cNvPr id="68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0429"/>
    <xdr:pic>
      <xdr:nvPicPr>
        <xdr:cNvPr id="68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0429"/>
    <xdr:pic>
      <xdr:nvPicPr>
        <xdr:cNvPr id="68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8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8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8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12804"/>
    <xdr:pic>
      <xdr:nvPicPr>
        <xdr:cNvPr id="68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12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0429"/>
    <xdr:pic>
      <xdr:nvPicPr>
        <xdr:cNvPr id="681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0429"/>
    <xdr:pic>
      <xdr:nvPicPr>
        <xdr:cNvPr id="681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0429"/>
    <xdr:pic>
      <xdr:nvPicPr>
        <xdr:cNvPr id="681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0429"/>
    <xdr:pic>
      <xdr:nvPicPr>
        <xdr:cNvPr id="681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0429"/>
    <xdr:pic>
      <xdr:nvPicPr>
        <xdr:cNvPr id="681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0429"/>
    <xdr:pic>
      <xdr:nvPicPr>
        <xdr:cNvPr id="681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0429"/>
    <xdr:pic>
      <xdr:nvPicPr>
        <xdr:cNvPr id="681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0429"/>
    <xdr:pic>
      <xdr:nvPicPr>
        <xdr:cNvPr id="682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0429"/>
    <xdr:pic>
      <xdr:nvPicPr>
        <xdr:cNvPr id="682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0429"/>
    <xdr:pic>
      <xdr:nvPicPr>
        <xdr:cNvPr id="682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82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51</xdr:row>
      <xdr:rowOff>0</xdr:rowOff>
    </xdr:from>
    <xdr:ext cx="0" cy="360429"/>
    <xdr:pic>
      <xdr:nvPicPr>
        <xdr:cNvPr id="682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60429"/>
    <xdr:pic>
      <xdr:nvPicPr>
        <xdr:cNvPr id="682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60429"/>
    <xdr:pic>
      <xdr:nvPicPr>
        <xdr:cNvPr id="682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60429"/>
    <xdr:pic>
      <xdr:nvPicPr>
        <xdr:cNvPr id="682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60429"/>
    <xdr:pic>
      <xdr:nvPicPr>
        <xdr:cNvPr id="682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60429"/>
    <xdr:pic>
      <xdr:nvPicPr>
        <xdr:cNvPr id="682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60429"/>
    <xdr:pic>
      <xdr:nvPicPr>
        <xdr:cNvPr id="683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60429"/>
    <xdr:pic>
      <xdr:nvPicPr>
        <xdr:cNvPr id="683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60429"/>
    <xdr:pic>
      <xdr:nvPicPr>
        <xdr:cNvPr id="683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60429"/>
    <xdr:pic>
      <xdr:nvPicPr>
        <xdr:cNvPr id="683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60429"/>
    <xdr:pic>
      <xdr:nvPicPr>
        <xdr:cNvPr id="683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60429"/>
    <xdr:pic>
      <xdr:nvPicPr>
        <xdr:cNvPr id="683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8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0429"/>
    <xdr:pic>
      <xdr:nvPicPr>
        <xdr:cNvPr id="68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0429"/>
    <xdr:pic>
      <xdr:nvPicPr>
        <xdr:cNvPr id="68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0429"/>
    <xdr:pic>
      <xdr:nvPicPr>
        <xdr:cNvPr id="68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0429"/>
    <xdr:pic>
      <xdr:nvPicPr>
        <xdr:cNvPr id="68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03279"/>
    <xdr:pic>
      <xdr:nvPicPr>
        <xdr:cNvPr id="68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12804"/>
    <xdr:pic>
      <xdr:nvPicPr>
        <xdr:cNvPr id="68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12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0429"/>
    <xdr:pic>
      <xdr:nvPicPr>
        <xdr:cNvPr id="68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0429"/>
    <xdr:pic>
      <xdr:nvPicPr>
        <xdr:cNvPr id="684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0429"/>
    <xdr:pic>
      <xdr:nvPicPr>
        <xdr:cNvPr id="684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0429"/>
    <xdr:pic>
      <xdr:nvPicPr>
        <xdr:cNvPr id="684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84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69954"/>
    <xdr:pic>
      <xdr:nvPicPr>
        <xdr:cNvPr id="684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84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85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85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85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85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51</xdr:row>
      <xdr:rowOff>0</xdr:rowOff>
    </xdr:from>
    <xdr:ext cx="0" cy="333891"/>
    <xdr:pic>
      <xdr:nvPicPr>
        <xdr:cNvPr id="685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33891"/>
    <xdr:pic>
      <xdr:nvPicPr>
        <xdr:cNvPr id="685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33891"/>
    <xdr:pic>
      <xdr:nvPicPr>
        <xdr:cNvPr id="685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33891"/>
    <xdr:pic>
      <xdr:nvPicPr>
        <xdr:cNvPr id="685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33891"/>
    <xdr:pic>
      <xdr:nvPicPr>
        <xdr:cNvPr id="685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33891"/>
    <xdr:pic>
      <xdr:nvPicPr>
        <xdr:cNvPr id="685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33891"/>
    <xdr:pic>
      <xdr:nvPicPr>
        <xdr:cNvPr id="686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33891"/>
    <xdr:pic>
      <xdr:nvPicPr>
        <xdr:cNvPr id="686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33891"/>
    <xdr:pic>
      <xdr:nvPicPr>
        <xdr:cNvPr id="686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33891"/>
    <xdr:pic>
      <xdr:nvPicPr>
        <xdr:cNvPr id="686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33891"/>
    <xdr:pic>
      <xdr:nvPicPr>
        <xdr:cNvPr id="686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33891"/>
    <xdr:pic>
      <xdr:nvPicPr>
        <xdr:cNvPr id="686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8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8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8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8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8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697240"/>
    <xdr:pic>
      <xdr:nvPicPr>
        <xdr:cNvPr id="68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697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697240"/>
    <xdr:pic>
      <xdr:nvPicPr>
        <xdr:cNvPr id="687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697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697240"/>
    <xdr:pic>
      <xdr:nvPicPr>
        <xdr:cNvPr id="687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697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697240"/>
    <xdr:pic>
      <xdr:nvPicPr>
        <xdr:cNvPr id="687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697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87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87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87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87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87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88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88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88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88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88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8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8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8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8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8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8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51</xdr:row>
      <xdr:rowOff>0</xdr:rowOff>
    </xdr:from>
    <xdr:ext cx="0" cy="333891"/>
    <xdr:pic>
      <xdr:nvPicPr>
        <xdr:cNvPr id="6891"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33891"/>
    <xdr:pic>
      <xdr:nvPicPr>
        <xdr:cNvPr id="6892"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33891"/>
    <xdr:pic>
      <xdr:nvPicPr>
        <xdr:cNvPr id="6893"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33891"/>
    <xdr:pic>
      <xdr:nvPicPr>
        <xdr:cNvPr id="6894"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33891"/>
    <xdr:pic>
      <xdr:nvPicPr>
        <xdr:cNvPr id="6895"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33891"/>
    <xdr:pic>
      <xdr:nvPicPr>
        <xdr:cNvPr id="6896"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33891"/>
    <xdr:pic>
      <xdr:nvPicPr>
        <xdr:cNvPr id="6897"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33891"/>
    <xdr:pic>
      <xdr:nvPicPr>
        <xdr:cNvPr id="6898"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33891"/>
    <xdr:pic>
      <xdr:nvPicPr>
        <xdr:cNvPr id="6899"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33891"/>
    <xdr:pic>
      <xdr:nvPicPr>
        <xdr:cNvPr id="6900"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33891"/>
    <xdr:pic>
      <xdr:nvPicPr>
        <xdr:cNvPr id="6901"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33891"/>
    <xdr:pic>
      <xdr:nvPicPr>
        <xdr:cNvPr id="6902"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90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90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90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9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9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9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9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9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9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9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91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91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91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91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91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91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91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92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92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92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92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9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9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9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9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51</xdr:row>
      <xdr:rowOff>0</xdr:rowOff>
    </xdr:from>
    <xdr:ext cx="0" cy="333891"/>
    <xdr:pic>
      <xdr:nvPicPr>
        <xdr:cNvPr id="692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33891"/>
    <xdr:pic>
      <xdr:nvPicPr>
        <xdr:cNvPr id="692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33891"/>
    <xdr:pic>
      <xdr:nvPicPr>
        <xdr:cNvPr id="693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33891"/>
    <xdr:pic>
      <xdr:nvPicPr>
        <xdr:cNvPr id="693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33891"/>
    <xdr:pic>
      <xdr:nvPicPr>
        <xdr:cNvPr id="693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33891"/>
    <xdr:pic>
      <xdr:nvPicPr>
        <xdr:cNvPr id="693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33891"/>
    <xdr:pic>
      <xdr:nvPicPr>
        <xdr:cNvPr id="693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33891"/>
    <xdr:pic>
      <xdr:nvPicPr>
        <xdr:cNvPr id="693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33891"/>
    <xdr:pic>
      <xdr:nvPicPr>
        <xdr:cNvPr id="693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33891"/>
    <xdr:pic>
      <xdr:nvPicPr>
        <xdr:cNvPr id="693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33891"/>
    <xdr:pic>
      <xdr:nvPicPr>
        <xdr:cNvPr id="693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33891"/>
    <xdr:pic>
      <xdr:nvPicPr>
        <xdr:cNvPr id="693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9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9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9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9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94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94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94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94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694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94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95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95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95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95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95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95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95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51</xdr:row>
      <xdr:rowOff>0</xdr:rowOff>
    </xdr:from>
    <xdr:ext cx="0" cy="371991"/>
    <xdr:pic>
      <xdr:nvPicPr>
        <xdr:cNvPr id="6957"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71991"/>
    <xdr:pic>
      <xdr:nvPicPr>
        <xdr:cNvPr id="6958"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71991"/>
    <xdr:pic>
      <xdr:nvPicPr>
        <xdr:cNvPr id="6959"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71991"/>
    <xdr:pic>
      <xdr:nvPicPr>
        <xdr:cNvPr id="6960"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71991"/>
    <xdr:pic>
      <xdr:nvPicPr>
        <xdr:cNvPr id="6961"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71991"/>
    <xdr:pic>
      <xdr:nvPicPr>
        <xdr:cNvPr id="6962"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71991"/>
    <xdr:pic>
      <xdr:nvPicPr>
        <xdr:cNvPr id="6963"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71991"/>
    <xdr:pic>
      <xdr:nvPicPr>
        <xdr:cNvPr id="6964"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71991"/>
    <xdr:pic>
      <xdr:nvPicPr>
        <xdr:cNvPr id="6965"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71991"/>
    <xdr:pic>
      <xdr:nvPicPr>
        <xdr:cNvPr id="6966"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71991"/>
    <xdr:pic>
      <xdr:nvPicPr>
        <xdr:cNvPr id="6967"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71991"/>
    <xdr:pic>
      <xdr:nvPicPr>
        <xdr:cNvPr id="6968"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9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9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9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97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10563"/>
    <xdr:pic>
      <xdr:nvPicPr>
        <xdr:cNvPr id="697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10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97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97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97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97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97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97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98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98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98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98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98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9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9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9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9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69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51</xdr:row>
      <xdr:rowOff>0</xdr:rowOff>
    </xdr:from>
    <xdr:ext cx="0" cy="371991"/>
    <xdr:pic>
      <xdr:nvPicPr>
        <xdr:cNvPr id="699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71991"/>
    <xdr:pic>
      <xdr:nvPicPr>
        <xdr:cNvPr id="699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71991"/>
    <xdr:pic>
      <xdr:nvPicPr>
        <xdr:cNvPr id="699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71991"/>
    <xdr:pic>
      <xdr:nvPicPr>
        <xdr:cNvPr id="699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71991"/>
    <xdr:pic>
      <xdr:nvPicPr>
        <xdr:cNvPr id="699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71991"/>
    <xdr:pic>
      <xdr:nvPicPr>
        <xdr:cNvPr id="699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71991"/>
    <xdr:pic>
      <xdr:nvPicPr>
        <xdr:cNvPr id="699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71991"/>
    <xdr:pic>
      <xdr:nvPicPr>
        <xdr:cNvPr id="699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71991"/>
    <xdr:pic>
      <xdr:nvPicPr>
        <xdr:cNvPr id="699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71991"/>
    <xdr:pic>
      <xdr:nvPicPr>
        <xdr:cNvPr id="699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71991"/>
    <xdr:pic>
      <xdr:nvPicPr>
        <xdr:cNvPr id="700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71991"/>
    <xdr:pic>
      <xdr:nvPicPr>
        <xdr:cNvPr id="700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700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700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700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700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10563"/>
    <xdr:pic>
      <xdr:nvPicPr>
        <xdr:cNvPr id="70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10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70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70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70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70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70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70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701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701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701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701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701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701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00566"/>
    <xdr:pic>
      <xdr:nvPicPr>
        <xdr:cNvPr id="701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00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503238"/>
    <xdr:pic>
      <xdr:nvPicPr>
        <xdr:cNvPr id="702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5032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503238"/>
    <xdr:pic>
      <xdr:nvPicPr>
        <xdr:cNvPr id="702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5032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702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702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70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70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70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70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70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70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70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70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70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70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70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70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70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70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51</xdr:row>
      <xdr:rowOff>0</xdr:rowOff>
    </xdr:from>
    <xdr:ext cx="0" cy="333891"/>
    <xdr:pic>
      <xdr:nvPicPr>
        <xdr:cNvPr id="703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33891"/>
    <xdr:pic>
      <xdr:nvPicPr>
        <xdr:cNvPr id="703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33891"/>
    <xdr:pic>
      <xdr:nvPicPr>
        <xdr:cNvPr id="704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33891"/>
    <xdr:pic>
      <xdr:nvPicPr>
        <xdr:cNvPr id="704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33891"/>
    <xdr:pic>
      <xdr:nvPicPr>
        <xdr:cNvPr id="704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33891"/>
    <xdr:pic>
      <xdr:nvPicPr>
        <xdr:cNvPr id="704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33891"/>
    <xdr:pic>
      <xdr:nvPicPr>
        <xdr:cNvPr id="704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33891"/>
    <xdr:pic>
      <xdr:nvPicPr>
        <xdr:cNvPr id="704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33891"/>
    <xdr:pic>
      <xdr:nvPicPr>
        <xdr:cNvPr id="704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33891"/>
    <xdr:pic>
      <xdr:nvPicPr>
        <xdr:cNvPr id="704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333891"/>
    <xdr:pic>
      <xdr:nvPicPr>
        <xdr:cNvPr id="704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333891"/>
    <xdr:pic>
      <xdr:nvPicPr>
        <xdr:cNvPr id="704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705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705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705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705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71991"/>
    <xdr:pic>
      <xdr:nvPicPr>
        <xdr:cNvPr id="705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705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705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705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705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70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70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70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70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70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333891"/>
    <xdr:pic>
      <xdr:nvPicPr>
        <xdr:cNvPr id="70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93779"/>
    <xdr:pic>
      <xdr:nvPicPr>
        <xdr:cNvPr id="70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937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17579"/>
    <xdr:pic>
      <xdr:nvPicPr>
        <xdr:cNvPr id="70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17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17579"/>
    <xdr:pic>
      <xdr:nvPicPr>
        <xdr:cNvPr id="70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17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93779"/>
    <xdr:pic>
      <xdr:nvPicPr>
        <xdr:cNvPr id="70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937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17579"/>
    <xdr:pic>
      <xdr:nvPicPr>
        <xdr:cNvPr id="70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17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17579"/>
    <xdr:pic>
      <xdr:nvPicPr>
        <xdr:cNvPr id="70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17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70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707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03279"/>
    <xdr:pic>
      <xdr:nvPicPr>
        <xdr:cNvPr id="707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19062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03279"/>
    <xdr:pic>
      <xdr:nvPicPr>
        <xdr:cNvPr id="707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19062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07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07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07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07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07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08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08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08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7083" name="Picture 7082"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51</xdr:row>
      <xdr:rowOff>0</xdr:rowOff>
    </xdr:from>
    <xdr:ext cx="0" cy="427104"/>
    <xdr:pic>
      <xdr:nvPicPr>
        <xdr:cNvPr id="708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427104"/>
    <xdr:pic>
      <xdr:nvPicPr>
        <xdr:cNvPr id="708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427104"/>
    <xdr:pic>
      <xdr:nvPicPr>
        <xdr:cNvPr id="708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427104"/>
    <xdr:pic>
      <xdr:nvPicPr>
        <xdr:cNvPr id="708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427104"/>
    <xdr:pic>
      <xdr:nvPicPr>
        <xdr:cNvPr id="708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427104"/>
    <xdr:pic>
      <xdr:nvPicPr>
        <xdr:cNvPr id="708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427104"/>
    <xdr:pic>
      <xdr:nvPicPr>
        <xdr:cNvPr id="709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427104"/>
    <xdr:pic>
      <xdr:nvPicPr>
        <xdr:cNvPr id="709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427104"/>
    <xdr:pic>
      <xdr:nvPicPr>
        <xdr:cNvPr id="709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427104"/>
    <xdr:pic>
      <xdr:nvPicPr>
        <xdr:cNvPr id="709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427104"/>
    <xdr:pic>
      <xdr:nvPicPr>
        <xdr:cNvPr id="709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427104"/>
    <xdr:pic>
      <xdr:nvPicPr>
        <xdr:cNvPr id="709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709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09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09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09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10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10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10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10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10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10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1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03279"/>
    <xdr:pic>
      <xdr:nvPicPr>
        <xdr:cNvPr id="71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19062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03279"/>
    <xdr:pic>
      <xdr:nvPicPr>
        <xdr:cNvPr id="71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19062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1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1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1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1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11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11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711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711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711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31854"/>
    <xdr:pic>
      <xdr:nvPicPr>
        <xdr:cNvPr id="711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11906250"/>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11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12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03279"/>
    <xdr:pic>
      <xdr:nvPicPr>
        <xdr:cNvPr id="712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19062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03279"/>
    <xdr:pic>
      <xdr:nvPicPr>
        <xdr:cNvPr id="712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19062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12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1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1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1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1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1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71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71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71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31854"/>
    <xdr:pic>
      <xdr:nvPicPr>
        <xdr:cNvPr id="71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11906250"/>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1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1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71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71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03279"/>
    <xdr:pic>
      <xdr:nvPicPr>
        <xdr:cNvPr id="71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19062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03279"/>
    <xdr:pic>
      <xdr:nvPicPr>
        <xdr:cNvPr id="71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19062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1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1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1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1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1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14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714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714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714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31854"/>
    <xdr:pic>
      <xdr:nvPicPr>
        <xdr:cNvPr id="714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11906250"/>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14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15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03279"/>
    <xdr:pic>
      <xdr:nvPicPr>
        <xdr:cNvPr id="715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19062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03279"/>
    <xdr:pic>
      <xdr:nvPicPr>
        <xdr:cNvPr id="715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19062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15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15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15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15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15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15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1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1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71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51</xdr:row>
      <xdr:rowOff>0</xdr:rowOff>
    </xdr:from>
    <xdr:ext cx="0" cy="427104"/>
    <xdr:pic>
      <xdr:nvPicPr>
        <xdr:cNvPr id="716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427104"/>
    <xdr:pic>
      <xdr:nvPicPr>
        <xdr:cNvPr id="716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427104"/>
    <xdr:pic>
      <xdr:nvPicPr>
        <xdr:cNvPr id="716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427104"/>
    <xdr:pic>
      <xdr:nvPicPr>
        <xdr:cNvPr id="716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427104"/>
    <xdr:pic>
      <xdr:nvPicPr>
        <xdr:cNvPr id="716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427104"/>
    <xdr:pic>
      <xdr:nvPicPr>
        <xdr:cNvPr id="716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427104"/>
    <xdr:pic>
      <xdr:nvPicPr>
        <xdr:cNvPr id="716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427104"/>
    <xdr:pic>
      <xdr:nvPicPr>
        <xdr:cNvPr id="716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427104"/>
    <xdr:pic>
      <xdr:nvPicPr>
        <xdr:cNvPr id="717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427104"/>
    <xdr:pic>
      <xdr:nvPicPr>
        <xdr:cNvPr id="717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427104"/>
    <xdr:pic>
      <xdr:nvPicPr>
        <xdr:cNvPr id="717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427104"/>
    <xdr:pic>
      <xdr:nvPicPr>
        <xdr:cNvPr id="717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717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17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17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717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31854"/>
    <xdr:pic>
      <xdr:nvPicPr>
        <xdr:cNvPr id="717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11906250"/>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17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18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718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718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03279"/>
    <xdr:pic>
      <xdr:nvPicPr>
        <xdr:cNvPr id="718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19062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03279"/>
    <xdr:pic>
      <xdr:nvPicPr>
        <xdr:cNvPr id="718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19062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1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1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1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1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1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1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1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1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719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51</xdr:row>
      <xdr:rowOff>0</xdr:rowOff>
    </xdr:from>
    <xdr:ext cx="0" cy="427104"/>
    <xdr:pic>
      <xdr:nvPicPr>
        <xdr:cNvPr id="719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427104"/>
    <xdr:pic>
      <xdr:nvPicPr>
        <xdr:cNvPr id="719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427104"/>
    <xdr:pic>
      <xdr:nvPicPr>
        <xdr:cNvPr id="719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427104"/>
    <xdr:pic>
      <xdr:nvPicPr>
        <xdr:cNvPr id="719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427104"/>
    <xdr:pic>
      <xdr:nvPicPr>
        <xdr:cNvPr id="719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427104"/>
    <xdr:pic>
      <xdr:nvPicPr>
        <xdr:cNvPr id="719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427104"/>
    <xdr:pic>
      <xdr:nvPicPr>
        <xdr:cNvPr id="720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427104"/>
    <xdr:pic>
      <xdr:nvPicPr>
        <xdr:cNvPr id="720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427104"/>
    <xdr:pic>
      <xdr:nvPicPr>
        <xdr:cNvPr id="720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427104"/>
    <xdr:pic>
      <xdr:nvPicPr>
        <xdr:cNvPr id="720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427104"/>
    <xdr:pic>
      <xdr:nvPicPr>
        <xdr:cNvPr id="720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427104"/>
    <xdr:pic>
      <xdr:nvPicPr>
        <xdr:cNvPr id="720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72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2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2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2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2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2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2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21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21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21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21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03279"/>
    <xdr:pic>
      <xdr:nvPicPr>
        <xdr:cNvPr id="721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19062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03279"/>
    <xdr:pic>
      <xdr:nvPicPr>
        <xdr:cNvPr id="721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19062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21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22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22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22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22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2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72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72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72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31854"/>
    <xdr:pic>
      <xdr:nvPicPr>
        <xdr:cNvPr id="72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11906250"/>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2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2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03279"/>
    <xdr:pic>
      <xdr:nvPicPr>
        <xdr:cNvPr id="72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19062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03279"/>
    <xdr:pic>
      <xdr:nvPicPr>
        <xdr:cNvPr id="72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19062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2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2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2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2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2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2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72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72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72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31854"/>
    <xdr:pic>
      <xdr:nvPicPr>
        <xdr:cNvPr id="72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11906250"/>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2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24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724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724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03279"/>
    <xdr:pic>
      <xdr:nvPicPr>
        <xdr:cNvPr id="724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19062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03279"/>
    <xdr:pic>
      <xdr:nvPicPr>
        <xdr:cNvPr id="724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19062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24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25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25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25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25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25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725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725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725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31854"/>
    <xdr:pic>
      <xdr:nvPicPr>
        <xdr:cNvPr id="725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11906250"/>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2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2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03279"/>
    <xdr:pic>
      <xdr:nvPicPr>
        <xdr:cNvPr id="72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19062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03279"/>
    <xdr:pic>
      <xdr:nvPicPr>
        <xdr:cNvPr id="72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19062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2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2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2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2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2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2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2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2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72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51</xdr:row>
      <xdr:rowOff>0</xdr:rowOff>
    </xdr:from>
    <xdr:ext cx="0" cy="427104"/>
    <xdr:pic>
      <xdr:nvPicPr>
        <xdr:cNvPr id="727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427104"/>
    <xdr:pic>
      <xdr:nvPicPr>
        <xdr:cNvPr id="727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427104"/>
    <xdr:pic>
      <xdr:nvPicPr>
        <xdr:cNvPr id="727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427104"/>
    <xdr:pic>
      <xdr:nvPicPr>
        <xdr:cNvPr id="727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427104"/>
    <xdr:pic>
      <xdr:nvPicPr>
        <xdr:cNvPr id="727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427104"/>
    <xdr:pic>
      <xdr:nvPicPr>
        <xdr:cNvPr id="727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427104"/>
    <xdr:pic>
      <xdr:nvPicPr>
        <xdr:cNvPr id="727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427104"/>
    <xdr:pic>
      <xdr:nvPicPr>
        <xdr:cNvPr id="727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427104"/>
    <xdr:pic>
      <xdr:nvPicPr>
        <xdr:cNvPr id="728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427104"/>
    <xdr:pic>
      <xdr:nvPicPr>
        <xdr:cNvPr id="728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51</xdr:row>
      <xdr:rowOff>0</xdr:rowOff>
    </xdr:from>
    <xdr:ext cx="0" cy="427104"/>
    <xdr:pic>
      <xdr:nvPicPr>
        <xdr:cNvPr id="728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3446"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51</xdr:row>
      <xdr:rowOff>0</xdr:rowOff>
    </xdr:from>
    <xdr:ext cx="0" cy="427104"/>
    <xdr:pic>
      <xdr:nvPicPr>
        <xdr:cNvPr id="728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95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728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2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2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22329"/>
    <xdr:pic>
      <xdr:nvPicPr>
        <xdr:cNvPr id="72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19062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51</xdr:row>
      <xdr:rowOff>0</xdr:rowOff>
    </xdr:from>
    <xdr:ext cx="9649" cy="331854"/>
    <xdr:pic>
      <xdr:nvPicPr>
        <xdr:cNvPr id="72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11906250"/>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2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51</xdr:row>
      <xdr:rowOff>0</xdr:rowOff>
    </xdr:from>
    <xdr:ext cx="0" cy="427104"/>
    <xdr:pic>
      <xdr:nvPicPr>
        <xdr:cNvPr id="72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9071" y="119062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72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72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729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729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729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729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22329"/>
    <xdr:pic>
      <xdr:nvPicPr>
        <xdr:cNvPr id="729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22329"/>
    <xdr:pic>
      <xdr:nvPicPr>
        <xdr:cNvPr id="729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22329"/>
    <xdr:pic>
      <xdr:nvPicPr>
        <xdr:cNvPr id="729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1854"/>
    <xdr:pic>
      <xdr:nvPicPr>
        <xdr:cNvPr id="730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12804"/>
    <xdr:pic>
      <xdr:nvPicPr>
        <xdr:cNvPr id="730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12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730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730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730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12804"/>
    <xdr:pic>
      <xdr:nvPicPr>
        <xdr:cNvPr id="730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12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73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73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3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3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3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3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3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31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31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31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31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31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31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31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32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32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32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32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73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61</xdr:row>
      <xdr:rowOff>0</xdr:rowOff>
    </xdr:from>
    <xdr:ext cx="0" cy="369954"/>
    <xdr:pic>
      <xdr:nvPicPr>
        <xdr:cNvPr id="7325"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69954"/>
    <xdr:pic>
      <xdr:nvPicPr>
        <xdr:cNvPr id="7326"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69954"/>
    <xdr:pic>
      <xdr:nvPicPr>
        <xdr:cNvPr id="7327"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69954"/>
    <xdr:pic>
      <xdr:nvPicPr>
        <xdr:cNvPr id="7328"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69954"/>
    <xdr:pic>
      <xdr:nvPicPr>
        <xdr:cNvPr id="7329"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69954"/>
    <xdr:pic>
      <xdr:nvPicPr>
        <xdr:cNvPr id="7330"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69954"/>
    <xdr:pic>
      <xdr:nvPicPr>
        <xdr:cNvPr id="7331"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69954"/>
    <xdr:pic>
      <xdr:nvPicPr>
        <xdr:cNvPr id="7332"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69954"/>
    <xdr:pic>
      <xdr:nvPicPr>
        <xdr:cNvPr id="7333"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69954"/>
    <xdr:pic>
      <xdr:nvPicPr>
        <xdr:cNvPr id="7334"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69954"/>
    <xdr:pic>
      <xdr:nvPicPr>
        <xdr:cNvPr id="7335"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69954"/>
    <xdr:pic>
      <xdr:nvPicPr>
        <xdr:cNvPr id="7336"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73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3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3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73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3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3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73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34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34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734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734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22329"/>
    <xdr:pic>
      <xdr:nvPicPr>
        <xdr:cNvPr id="734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22329"/>
    <xdr:pic>
      <xdr:nvPicPr>
        <xdr:cNvPr id="734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22329"/>
    <xdr:pic>
      <xdr:nvPicPr>
        <xdr:cNvPr id="735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1854"/>
    <xdr:pic>
      <xdr:nvPicPr>
        <xdr:cNvPr id="735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12804"/>
    <xdr:pic>
      <xdr:nvPicPr>
        <xdr:cNvPr id="735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12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35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35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35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35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35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35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3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3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3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3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3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3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3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3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3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3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3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3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73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61</xdr:row>
      <xdr:rowOff>0</xdr:rowOff>
    </xdr:from>
    <xdr:ext cx="0" cy="369954"/>
    <xdr:pic>
      <xdr:nvPicPr>
        <xdr:cNvPr id="737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69954"/>
    <xdr:pic>
      <xdr:nvPicPr>
        <xdr:cNvPr id="737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69954"/>
    <xdr:pic>
      <xdr:nvPicPr>
        <xdr:cNvPr id="737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69954"/>
    <xdr:pic>
      <xdr:nvPicPr>
        <xdr:cNvPr id="737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69954"/>
    <xdr:pic>
      <xdr:nvPicPr>
        <xdr:cNvPr id="737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69954"/>
    <xdr:pic>
      <xdr:nvPicPr>
        <xdr:cNvPr id="737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69954"/>
    <xdr:pic>
      <xdr:nvPicPr>
        <xdr:cNvPr id="737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69954"/>
    <xdr:pic>
      <xdr:nvPicPr>
        <xdr:cNvPr id="737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69954"/>
    <xdr:pic>
      <xdr:nvPicPr>
        <xdr:cNvPr id="738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69954"/>
    <xdr:pic>
      <xdr:nvPicPr>
        <xdr:cNvPr id="738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69954"/>
    <xdr:pic>
      <xdr:nvPicPr>
        <xdr:cNvPr id="738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69954"/>
    <xdr:pic>
      <xdr:nvPicPr>
        <xdr:cNvPr id="738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738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3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3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73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12804"/>
    <xdr:pic>
      <xdr:nvPicPr>
        <xdr:cNvPr id="73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12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3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3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3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3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39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39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39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39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39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39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739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61</xdr:row>
      <xdr:rowOff>0</xdr:rowOff>
    </xdr:from>
    <xdr:ext cx="0" cy="369954"/>
    <xdr:pic>
      <xdr:nvPicPr>
        <xdr:cNvPr id="740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69954"/>
    <xdr:pic>
      <xdr:nvPicPr>
        <xdr:cNvPr id="740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69954"/>
    <xdr:pic>
      <xdr:nvPicPr>
        <xdr:cNvPr id="740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69954"/>
    <xdr:pic>
      <xdr:nvPicPr>
        <xdr:cNvPr id="740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69954"/>
    <xdr:pic>
      <xdr:nvPicPr>
        <xdr:cNvPr id="740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69954"/>
    <xdr:pic>
      <xdr:nvPicPr>
        <xdr:cNvPr id="740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69954"/>
    <xdr:pic>
      <xdr:nvPicPr>
        <xdr:cNvPr id="740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69954"/>
    <xdr:pic>
      <xdr:nvPicPr>
        <xdr:cNvPr id="740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69954"/>
    <xdr:pic>
      <xdr:nvPicPr>
        <xdr:cNvPr id="740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69954"/>
    <xdr:pic>
      <xdr:nvPicPr>
        <xdr:cNvPr id="740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69954"/>
    <xdr:pic>
      <xdr:nvPicPr>
        <xdr:cNvPr id="741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69954"/>
    <xdr:pic>
      <xdr:nvPicPr>
        <xdr:cNvPr id="741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74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41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41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41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41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41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41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0429"/>
    <xdr:pic>
      <xdr:nvPicPr>
        <xdr:cNvPr id="741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0429"/>
    <xdr:pic>
      <xdr:nvPicPr>
        <xdr:cNvPr id="742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0429"/>
    <xdr:pic>
      <xdr:nvPicPr>
        <xdr:cNvPr id="742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0429"/>
    <xdr:pic>
      <xdr:nvPicPr>
        <xdr:cNvPr id="742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0429"/>
    <xdr:pic>
      <xdr:nvPicPr>
        <xdr:cNvPr id="742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0429"/>
    <xdr:pic>
      <xdr:nvPicPr>
        <xdr:cNvPr id="74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74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74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74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12804"/>
    <xdr:pic>
      <xdr:nvPicPr>
        <xdr:cNvPr id="74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12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0429"/>
    <xdr:pic>
      <xdr:nvPicPr>
        <xdr:cNvPr id="74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0429"/>
    <xdr:pic>
      <xdr:nvPicPr>
        <xdr:cNvPr id="74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0429"/>
    <xdr:pic>
      <xdr:nvPicPr>
        <xdr:cNvPr id="74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0429"/>
    <xdr:pic>
      <xdr:nvPicPr>
        <xdr:cNvPr id="74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0429"/>
    <xdr:pic>
      <xdr:nvPicPr>
        <xdr:cNvPr id="74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0429"/>
    <xdr:pic>
      <xdr:nvPicPr>
        <xdr:cNvPr id="74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0429"/>
    <xdr:pic>
      <xdr:nvPicPr>
        <xdr:cNvPr id="74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0429"/>
    <xdr:pic>
      <xdr:nvPicPr>
        <xdr:cNvPr id="74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0429"/>
    <xdr:pic>
      <xdr:nvPicPr>
        <xdr:cNvPr id="74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0429"/>
    <xdr:pic>
      <xdr:nvPicPr>
        <xdr:cNvPr id="74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74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61</xdr:row>
      <xdr:rowOff>0</xdr:rowOff>
    </xdr:from>
    <xdr:ext cx="0" cy="360429"/>
    <xdr:pic>
      <xdr:nvPicPr>
        <xdr:cNvPr id="744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60429"/>
    <xdr:pic>
      <xdr:nvPicPr>
        <xdr:cNvPr id="744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60429"/>
    <xdr:pic>
      <xdr:nvPicPr>
        <xdr:cNvPr id="744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60429"/>
    <xdr:pic>
      <xdr:nvPicPr>
        <xdr:cNvPr id="744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60429"/>
    <xdr:pic>
      <xdr:nvPicPr>
        <xdr:cNvPr id="744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60429"/>
    <xdr:pic>
      <xdr:nvPicPr>
        <xdr:cNvPr id="744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60429"/>
    <xdr:pic>
      <xdr:nvPicPr>
        <xdr:cNvPr id="744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60429"/>
    <xdr:pic>
      <xdr:nvPicPr>
        <xdr:cNvPr id="744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60429"/>
    <xdr:pic>
      <xdr:nvPicPr>
        <xdr:cNvPr id="744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60429"/>
    <xdr:pic>
      <xdr:nvPicPr>
        <xdr:cNvPr id="744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60429"/>
    <xdr:pic>
      <xdr:nvPicPr>
        <xdr:cNvPr id="745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60429"/>
    <xdr:pic>
      <xdr:nvPicPr>
        <xdr:cNvPr id="745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745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0429"/>
    <xdr:pic>
      <xdr:nvPicPr>
        <xdr:cNvPr id="745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0429"/>
    <xdr:pic>
      <xdr:nvPicPr>
        <xdr:cNvPr id="745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0429"/>
    <xdr:pic>
      <xdr:nvPicPr>
        <xdr:cNvPr id="745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0429"/>
    <xdr:pic>
      <xdr:nvPicPr>
        <xdr:cNvPr id="745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745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12804"/>
    <xdr:pic>
      <xdr:nvPicPr>
        <xdr:cNvPr id="745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12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0429"/>
    <xdr:pic>
      <xdr:nvPicPr>
        <xdr:cNvPr id="74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0429"/>
    <xdr:pic>
      <xdr:nvPicPr>
        <xdr:cNvPr id="74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0429"/>
    <xdr:pic>
      <xdr:nvPicPr>
        <xdr:cNvPr id="74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0429"/>
    <xdr:pic>
      <xdr:nvPicPr>
        <xdr:cNvPr id="74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4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4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4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4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4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4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4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61</xdr:row>
      <xdr:rowOff>0</xdr:rowOff>
    </xdr:from>
    <xdr:ext cx="0" cy="333891"/>
    <xdr:pic>
      <xdr:nvPicPr>
        <xdr:cNvPr id="747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33891"/>
    <xdr:pic>
      <xdr:nvPicPr>
        <xdr:cNvPr id="747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33891"/>
    <xdr:pic>
      <xdr:nvPicPr>
        <xdr:cNvPr id="747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33891"/>
    <xdr:pic>
      <xdr:nvPicPr>
        <xdr:cNvPr id="747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33891"/>
    <xdr:pic>
      <xdr:nvPicPr>
        <xdr:cNvPr id="747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33891"/>
    <xdr:pic>
      <xdr:nvPicPr>
        <xdr:cNvPr id="747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33891"/>
    <xdr:pic>
      <xdr:nvPicPr>
        <xdr:cNvPr id="747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33891"/>
    <xdr:pic>
      <xdr:nvPicPr>
        <xdr:cNvPr id="747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33891"/>
    <xdr:pic>
      <xdr:nvPicPr>
        <xdr:cNvPr id="747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33891"/>
    <xdr:pic>
      <xdr:nvPicPr>
        <xdr:cNvPr id="747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33891"/>
    <xdr:pic>
      <xdr:nvPicPr>
        <xdr:cNvPr id="748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33891"/>
    <xdr:pic>
      <xdr:nvPicPr>
        <xdr:cNvPr id="748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48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48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48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4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4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4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4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4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4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4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4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49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49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49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49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49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49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49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50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50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50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61</xdr:row>
      <xdr:rowOff>0</xdr:rowOff>
    </xdr:from>
    <xdr:ext cx="0" cy="333891"/>
    <xdr:pic>
      <xdr:nvPicPr>
        <xdr:cNvPr id="7503"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33891"/>
    <xdr:pic>
      <xdr:nvPicPr>
        <xdr:cNvPr id="7504"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33891"/>
    <xdr:pic>
      <xdr:nvPicPr>
        <xdr:cNvPr id="7505"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33891"/>
    <xdr:pic>
      <xdr:nvPicPr>
        <xdr:cNvPr id="7506"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33891"/>
    <xdr:pic>
      <xdr:nvPicPr>
        <xdr:cNvPr id="7507"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33891"/>
    <xdr:pic>
      <xdr:nvPicPr>
        <xdr:cNvPr id="7508"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33891"/>
    <xdr:pic>
      <xdr:nvPicPr>
        <xdr:cNvPr id="7509"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33891"/>
    <xdr:pic>
      <xdr:nvPicPr>
        <xdr:cNvPr id="7510"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33891"/>
    <xdr:pic>
      <xdr:nvPicPr>
        <xdr:cNvPr id="7511"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33891"/>
    <xdr:pic>
      <xdr:nvPicPr>
        <xdr:cNvPr id="7512"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33891"/>
    <xdr:pic>
      <xdr:nvPicPr>
        <xdr:cNvPr id="7513"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33891"/>
    <xdr:pic>
      <xdr:nvPicPr>
        <xdr:cNvPr id="7514"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51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51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51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51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751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52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52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52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52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5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5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5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5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5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5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5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5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5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5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5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5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5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5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5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5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61</xdr:row>
      <xdr:rowOff>0</xdr:rowOff>
    </xdr:from>
    <xdr:ext cx="0" cy="333891"/>
    <xdr:pic>
      <xdr:nvPicPr>
        <xdr:cNvPr id="754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33891"/>
    <xdr:pic>
      <xdr:nvPicPr>
        <xdr:cNvPr id="754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33891"/>
    <xdr:pic>
      <xdr:nvPicPr>
        <xdr:cNvPr id="754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33891"/>
    <xdr:pic>
      <xdr:nvPicPr>
        <xdr:cNvPr id="754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33891"/>
    <xdr:pic>
      <xdr:nvPicPr>
        <xdr:cNvPr id="754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33891"/>
    <xdr:pic>
      <xdr:nvPicPr>
        <xdr:cNvPr id="754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33891"/>
    <xdr:pic>
      <xdr:nvPicPr>
        <xdr:cNvPr id="754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33891"/>
    <xdr:pic>
      <xdr:nvPicPr>
        <xdr:cNvPr id="754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33891"/>
    <xdr:pic>
      <xdr:nvPicPr>
        <xdr:cNvPr id="754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33891"/>
    <xdr:pic>
      <xdr:nvPicPr>
        <xdr:cNvPr id="754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33891"/>
    <xdr:pic>
      <xdr:nvPicPr>
        <xdr:cNvPr id="755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33891"/>
    <xdr:pic>
      <xdr:nvPicPr>
        <xdr:cNvPr id="755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55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55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55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55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755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55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55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5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5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75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75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75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75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75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75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75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75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61</xdr:row>
      <xdr:rowOff>0</xdr:rowOff>
    </xdr:from>
    <xdr:ext cx="0" cy="371991"/>
    <xdr:pic>
      <xdr:nvPicPr>
        <xdr:cNvPr id="7569"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71991"/>
    <xdr:pic>
      <xdr:nvPicPr>
        <xdr:cNvPr id="7570"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71991"/>
    <xdr:pic>
      <xdr:nvPicPr>
        <xdr:cNvPr id="7571"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71991"/>
    <xdr:pic>
      <xdr:nvPicPr>
        <xdr:cNvPr id="7572"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71991"/>
    <xdr:pic>
      <xdr:nvPicPr>
        <xdr:cNvPr id="7573"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71991"/>
    <xdr:pic>
      <xdr:nvPicPr>
        <xdr:cNvPr id="7574"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71991"/>
    <xdr:pic>
      <xdr:nvPicPr>
        <xdr:cNvPr id="7575"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71991"/>
    <xdr:pic>
      <xdr:nvPicPr>
        <xdr:cNvPr id="7576"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71991"/>
    <xdr:pic>
      <xdr:nvPicPr>
        <xdr:cNvPr id="7577"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71991"/>
    <xdr:pic>
      <xdr:nvPicPr>
        <xdr:cNvPr id="7578"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71991"/>
    <xdr:pic>
      <xdr:nvPicPr>
        <xdr:cNvPr id="7579"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71991"/>
    <xdr:pic>
      <xdr:nvPicPr>
        <xdr:cNvPr id="7580"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758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758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758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758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10563"/>
    <xdr:pic>
      <xdr:nvPicPr>
        <xdr:cNvPr id="75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10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75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75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75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75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75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75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75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759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759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759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759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759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759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759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760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760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61</xdr:row>
      <xdr:rowOff>0</xdr:rowOff>
    </xdr:from>
    <xdr:ext cx="0" cy="371991"/>
    <xdr:pic>
      <xdr:nvPicPr>
        <xdr:cNvPr id="760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71991"/>
    <xdr:pic>
      <xdr:nvPicPr>
        <xdr:cNvPr id="760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71991"/>
    <xdr:pic>
      <xdr:nvPicPr>
        <xdr:cNvPr id="760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71991"/>
    <xdr:pic>
      <xdr:nvPicPr>
        <xdr:cNvPr id="760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71991"/>
    <xdr:pic>
      <xdr:nvPicPr>
        <xdr:cNvPr id="760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71991"/>
    <xdr:pic>
      <xdr:nvPicPr>
        <xdr:cNvPr id="760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71991"/>
    <xdr:pic>
      <xdr:nvPicPr>
        <xdr:cNvPr id="760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71991"/>
    <xdr:pic>
      <xdr:nvPicPr>
        <xdr:cNvPr id="760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71991"/>
    <xdr:pic>
      <xdr:nvPicPr>
        <xdr:cNvPr id="761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71991"/>
    <xdr:pic>
      <xdr:nvPicPr>
        <xdr:cNvPr id="761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71991"/>
    <xdr:pic>
      <xdr:nvPicPr>
        <xdr:cNvPr id="761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71991"/>
    <xdr:pic>
      <xdr:nvPicPr>
        <xdr:cNvPr id="761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761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761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761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761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10563"/>
    <xdr:pic>
      <xdr:nvPicPr>
        <xdr:cNvPr id="761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10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761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762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762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762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762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76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76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76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76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76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76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76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00566"/>
    <xdr:pic>
      <xdr:nvPicPr>
        <xdr:cNvPr id="76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00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6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6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6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6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6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6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6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6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6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6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6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6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64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64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64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64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61</xdr:row>
      <xdr:rowOff>0</xdr:rowOff>
    </xdr:from>
    <xdr:ext cx="0" cy="333891"/>
    <xdr:pic>
      <xdr:nvPicPr>
        <xdr:cNvPr id="764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33891"/>
    <xdr:pic>
      <xdr:nvPicPr>
        <xdr:cNvPr id="764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33891"/>
    <xdr:pic>
      <xdr:nvPicPr>
        <xdr:cNvPr id="765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33891"/>
    <xdr:pic>
      <xdr:nvPicPr>
        <xdr:cNvPr id="765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33891"/>
    <xdr:pic>
      <xdr:nvPicPr>
        <xdr:cNvPr id="765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33891"/>
    <xdr:pic>
      <xdr:nvPicPr>
        <xdr:cNvPr id="765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33891"/>
    <xdr:pic>
      <xdr:nvPicPr>
        <xdr:cNvPr id="765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33891"/>
    <xdr:pic>
      <xdr:nvPicPr>
        <xdr:cNvPr id="765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33891"/>
    <xdr:pic>
      <xdr:nvPicPr>
        <xdr:cNvPr id="765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33891"/>
    <xdr:pic>
      <xdr:nvPicPr>
        <xdr:cNvPr id="765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33891"/>
    <xdr:pic>
      <xdr:nvPicPr>
        <xdr:cNvPr id="765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33891"/>
    <xdr:pic>
      <xdr:nvPicPr>
        <xdr:cNvPr id="765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6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6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6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6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76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6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6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6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6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6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6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6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67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67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767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93779"/>
    <xdr:pic>
      <xdr:nvPicPr>
        <xdr:cNvPr id="767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937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17579"/>
    <xdr:pic>
      <xdr:nvPicPr>
        <xdr:cNvPr id="767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17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17579"/>
    <xdr:pic>
      <xdr:nvPicPr>
        <xdr:cNvPr id="767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17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93779"/>
    <xdr:pic>
      <xdr:nvPicPr>
        <xdr:cNvPr id="767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937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17579"/>
    <xdr:pic>
      <xdr:nvPicPr>
        <xdr:cNvPr id="767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17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17579"/>
    <xdr:pic>
      <xdr:nvPicPr>
        <xdr:cNvPr id="768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17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768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768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03279"/>
    <xdr:pic>
      <xdr:nvPicPr>
        <xdr:cNvPr id="768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56781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03279"/>
    <xdr:pic>
      <xdr:nvPicPr>
        <xdr:cNvPr id="768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56781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6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6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6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6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6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6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6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6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7693" name="Picture 7692"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61</xdr:row>
      <xdr:rowOff>0</xdr:rowOff>
    </xdr:from>
    <xdr:ext cx="0" cy="427104"/>
    <xdr:pic>
      <xdr:nvPicPr>
        <xdr:cNvPr id="769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427104"/>
    <xdr:pic>
      <xdr:nvPicPr>
        <xdr:cNvPr id="769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427104"/>
    <xdr:pic>
      <xdr:nvPicPr>
        <xdr:cNvPr id="769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427104"/>
    <xdr:pic>
      <xdr:nvPicPr>
        <xdr:cNvPr id="769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427104"/>
    <xdr:pic>
      <xdr:nvPicPr>
        <xdr:cNvPr id="769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427104"/>
    <xdr:pic>
      <xdr:nvPicPr>
        <xdr:cNvPr id="769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427104"/>
    <xdr:pic>
      <xdr:nvPicPr>
        <xdr:cNvPr id="770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427104"/>
    <xdr:pic>
      <xdr:nvPicPr>
        <xdr:cNvPr id="770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427104"/>
    <xdr:pic>
      <xdr:nvPicPr>
        <xdr:cNvPr id="770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427104"/>
    <xdr:pic>
      <xdr:nvPicPr>
        <xdr:cNvPr id="770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427104"/>
    <xdr:pic>
      <xdr:nvPicPr>
        <xdr:cNvPr id="770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427104"/>
    <xdr:pic>
      <xdr:nvPicPr>
        <xdr:cNvPr id="770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77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7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7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7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7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7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7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71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71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71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71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03279"/>
    <xdr:pic>
      <xdr:nvPicPr>
        <xdr:cNvPr id="771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56781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03279"/>
    <xdr:pic>
      <xdr:nvPicPr>
        <xdr:cNvPr id="771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56781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71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72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72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72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72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7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77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77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77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31854"/>
    <xdr:pic>
      <xdr:nvPicPr>
        <xdr:cNvPr id="77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15678150"/>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7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7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03279"/>
    <xdr:pic>
      <xdr:nvPicPr>
        <xdr:cNvPr id="77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56781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03279"/>
    <xdr:pic>
      <xdr:nvPicPr>
        <xdr:cNvPr id="77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56781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7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7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7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7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7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7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77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77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77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31854"/>
    <xdr:pic>
      <xdr:nvPicPr>
        <xdr:cNvPr id="77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15678150"/>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7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74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774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774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03279"/>
    <xdr:pic>
      <xdr:nvPicPr>
        <xdr:cNvPr id="774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56781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03279"/>
    <xdr:pic>
      <xdr:nvPicPr>
        <xdr:cNvPr id="774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56781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74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75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75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75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75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75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775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775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775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31854"/>
    <xdr:pic>
      <xdr:nvPicPr>
        <xdr:cNvPr id="775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15678150"/>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7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7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03279"/>
    <xdr:pic>
      <xdr:nvPicPr>
        <xdr:cNvPr id="77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56781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03279"/>
    <xdr:pic>
      <xdr:nvPicPr>
        <xdr:cNvPr id="77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56781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7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7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7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7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7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7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7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7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77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61</xdr:row>
      <xdr:rowOff>0</xdr:rowOff>
    </xdr:from>
    <xdr:ext cx="0" cy="427104"/>
    <xdr:pic>
      <xdr:nvPicPr>
        <xdr:cNvPr id="777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427104"/>
    <xdr:pic>
      <xdr:nvPicPr>
        <xdr:cNvPr id="777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427104"/>
    <xdr:pic>
      <xdr:nvPicPr>
        <xdr:cNvPr id="777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427104"/>
    <xdr:pic>
      <xdr:nvPicPr>
        <xdr:cNvPr id="777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427104"/>
    <xdr:pic>
      <xdr:nvPicPr>
        <xdr:cNvPr id="777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427104"/>
    <xdr:pic>
      <xdr:nvPicPr>
        <xdr:cNvPr id="777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427104"/>
    <xdr:pic>
      <xdr:nvPicPr>
        <xdr:cNvPr id="777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427104"/>
    <xdr:pic>
      <xdr:nvPicPr>
        <xdr:cNvPr id="777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427104"/>
    <xdr:pic>
      <xdr:nvPicPr>
        <xdr:cNvPr id="778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427104"/>
    <xdr:pic>
      <xdr:nvPicPr>
        <xdr:cNvPr id="778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427104"/>
    <xdr:pic>
      <xdr:nvPicPr>
        <xdr:cNvPr id="778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427104"/>
    <xdr:pic>
      <xdr:nvPicPr>
        <xdr:cNvPr id="778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778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7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7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77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31854"/>
    <xdr:pic>
      <xdr:nvPicPr>
        <xdr:cNvPr id="77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15678150"/>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7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7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77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77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03279"/>
    <xdr:pic>
      <xdr:nvPicPr>
        <xdr:cNvPr id="779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56781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03279"/>
    <xdr:pic>
      <xdr:nvPicPr>
        <xdr:cNvPr id="779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56781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79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79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79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79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79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80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80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80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780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61</xdr:row>
      <xdr:rowOff>0</xdr:rowOff>
    </xdr:from>
    <xdr:ext cx="0" cy="427104"/>
    <xdr:pic>
      <xdr:nvPicPr>
        <xdr:cNvPr id="780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427104"/>
    <xdr:pic>
      <xdr:nvPicPr>
        <xdr:cNvPr id="780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427104"/>
    <xdr:pic>
      <xdr:nvPicPr>
        <xdr:cNvPr id="780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427104"/>
    <xdr:pic>
      <xdr:nvPicPr>
        <xdr:cNvPr id="780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427104"/>
    <xdr:pic>
      <xdr:nvPicPr>
        <xdr:cNvPr id="780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427104"/>
    <xdr:pic>
      <xdr:nvPicPr>
        <xdr:cNvPr id="780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427104"/>
    <xdr:pic>
      <xdr:nvPicPr>
        <xdr:cNvPr id="781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427104"/>
    <xdr:pic>
      <xdr:nvPicPr>
        <xdr:cNvPr id="781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427104"/>
    <xdr:pic>
      <xdr:nvPicPr>
        <xdr:cNvPr id="781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427104"/>
    <xdr:pic>
      <xdr:nvPicPr>
        <xdr:cNvPr id="781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427104"/>
    <xdr:pic>
      <xdr:nvPicPr>
        <xdr:cNvPr id="781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427104"/>
    <xdr:pic>
      <xdr:nvPicPr>
        <xdr:cNvPr id="781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781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81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81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81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82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82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82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82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8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8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8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03279"/>
    <xdr:pic>
      <xdr:nvPicPr>
        <xdr:cNvPr id="78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56781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03279"/>
    <xdr:pic>
      <xdr:nvPicPr>
        <xdr:cNvPr id="78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56781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8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8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8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8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8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8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78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78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78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31854"/>
    <xdr:pic>
      <xdr:nvPicPr>
        <xdr:cNvPr id="78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15678150"/>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8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8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03279"/>
    <xdr:pic>
      <xdr:nvPicPr>
        <xdr:cNvPr id="78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56781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03279"/>
    <xdr:pic>
      <xdr:nvPicPr>
        <xdr:cNvPr id="78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56781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8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84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84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84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84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84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784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785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785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31854"/>
    <xdr:pic>
      <xdr:nvPicPr>
        <xdr:cNvPr id="785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15678150"/>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85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85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785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785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03279"/>
    <xdr:pic>
      <xdr:nvPicPr>
        <xdr:cNvPr id="785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56781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03279"/>
    <xdr:pic>
      <xdr:nvPicPr>
        <xdr:cNvPr id="785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56781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8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8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8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8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8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8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78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78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78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31854"/>
    <xdr:pic>
      <xdr:nvPicPr>
        <xdr:cNvPr id="78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15678150"/>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8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8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03279"/>
    <xdr:pic>
      <xdr:nvPicPr>
        <xdr:cNvPr id="78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56781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03279"/>
    <xdr:pic>
      <xdr:nvPicPr>
        <xdr:cNvPr id="787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56781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87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87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87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87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87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87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87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88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788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61</xdr:row>
      <xdr:rowOff>0</xdr:rowOff>
    </xdr:from>
    <xdr:ext cx="0" cy="427104"/>
    <xdr:pic>
      <xdr:nvPicPr>
        <xdr:cNvPr id="788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427104"/>
    <xdr:pic>
      <xdr:nvPicPr>
        <xdr:cNvPr id="788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427104"/>
    <xdr:pic>
      <xdr:nvPicPr>
        <xdr:cNvPr id="788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427104"/>
    <xdr:pic>
      <xdr:nvPicPr>
        <xdr:cNvPr id="788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427104"/>
    <xdr:pic>
      <xdr:nvPicPr>
        <xdr:cNvPr id="788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427104"/>
    <xdr:pic>
      <xdr:nvPicPr>
        <xdr:cNvPr id="788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427104"/>
    <xdr:pic>
      <xdr:nvPicPr>
        <xdr:cNvPr id="788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427104"/>
    <xdr:pic>
      <xdr:nvPicPr>
        <xdr:cNvPr id="788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427104"/>
    <xdr:pic>
      <xdr:nvPicPr>
        <xdr:cNvPr id="789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427104"/>
    <xdr:pic>
      <xdr:nvPicPr>
        <xdr:cNvPr id="789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427104"/>
    <xdr:pic>
      <xdr:nvPicPr>
        <xdr:cNvPr id="789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427104"/>
    <xdr:pic>
      <xdr:nvPicPr>
        <xdr:cNvPr id="789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789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89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89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789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31854"/>
    <xdr:pic>
      <xdr:nvPicPr>
        <xdr:cNvPr id="789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15678150"/>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89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790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790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790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790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790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790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79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22329"/>
    <xdr:pic>
      <xdr:nvPicPr>
        <xdr:cNvPr id="79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22329"/>
    <xdr:pic>
      <xdr:nvPicPr>
        <xdr:cNvPr id="79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22329"/>
    <xdr:pic>
      <xdr:nvPicPr>
        <xdr:cNvPr id="79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1854"/>
    <xdr:pic>
      <xdr:nvPicPr>
        <xdr:cNvPr id="79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12804"/>
    <xdr:pic>
      <xdr:nvPicPr>
        <xdr:cNvPr id="79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12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79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791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791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12804"/>
    <xdr:pic>
      <xdr:nvPicPr>
        <xdr:cNvPr id="791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12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791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791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91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91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92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92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92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92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9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9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9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9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9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9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9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9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9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9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79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61</xdr:row>
      <xdr:rowOff>0</xdr:rowOff>
    </xdr:from>
    <xdr:ext cx="0" cy="369954"/>
    <xdr:pic>
      <xdr:nvPicPr>
        <xdr:cNvPr id="7935"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69954"/>
    <xdr:pic>
      <xdr:nvPicPr>
        <xdr:cNvPr id="7936"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69954"/>
    <xdr:pic>
      <xdr:nvPicPr>
        <xdr:cNvPr id="7937"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69954"/>
    <xdr:pic>
      <xdr:nvPicPr>
        <xdr:cNvPr id="7938"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69954"/>
    <xdr:pic>
      <xdr:nvPicPr>
        <xdr:cNvPr id="7939"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69954"/>
    <xdr:pic>
      <xdr:nvPicPr>
        <xdr:cNvPr id="7940"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69954"/>
    <xdr:pic>
      <xdr:nvPicPr>
        <xdr:cNvPr id="7941"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69954"/>
    <xdr:pic>
      <xdr:nvPicPr>
        <xdr:cNvPr id="7942"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69954"/>
    <xdr:pic>
      <xdr:nvPicPr>
        <xdr:cNvPr id="7943"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69954"/>
    <xdr:pic>
      <xdr:nvPicPr>
        <xdr:cNvPr id="7944"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69954"/>
    <xdr:pic>
      <xdr:nvPicPr>
        <xdr:cNvPr id="7945"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69954"/>
    <xdr:pic>
      <xdr:nvPicPr>
        <xdr:cNvPr id="7946"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794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94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94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795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95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95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795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95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95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795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795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22329"/>
    <xdr:pic>
      <xdr:nvPicPr>
        <xdr:cNvPr id="795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22329"/>
    <xdr:pic>
      <xdr:nvPicPr>
        <xdr:cNvPr id="79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22329"/>
    <xdr:pic>
      <xdr:nvPicPr>
        <xdr:cNvPr id="79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1854"/>
    <xdr:pic>
      <xdr:nvPicPr>
        <xdr:cNvPr id="79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12804"/>
    <xdr:pic>
      <xdr:nvPicPr>
        <xdr:cNvPr id="79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12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9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9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9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9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9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9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9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9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9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97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97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97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97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97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97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97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97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98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798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61</xdr:row>
      <xdr:rowOff>0</xdr:rowOff>
    </xdr:from>
    <xdr:ext cx="0" cy="369954"/>
    <xdr:pic>
      <xdr:nvPicPr>
        <xdr:cNvPr id="798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69954"/>
    <xdr:pic>
      <xdr:nvPicPr>
        <xdr:cNvPr id="798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69954"/>
    <xdr:pic>
      <xdr:nvPicPr>
        <xdr:cNvPr id="798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69954"/>
    <xdr:pic>
      <xdr:nvPicPr>
        <xdr:cNvPr id="798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69954"/>
    <xdr:pic>
      <xdr:nvPicPr>
        <xdr:cNvPr id="798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69954"/>
    <xdr:pic>
      <xdr:nvPicPr>
        <xdr:cNvPr id="798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69954"/>
    <xdr:pic>
      <xdr:nvPicPr>
        <xdr:cNvPr id="798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69954"/>
    <xdr:pic>
      <xdr:nvPicPr>
        <xdr:cNvPr id="798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69954"/>
    <xdr:pic>
      <xdr:nvPicPr>
        <xdr:cNvPr id="799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69954"/>
    <xdr:pic>
      <xdr:nvPicPr>
        <xdr:cNvPr id="799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69954"/>
    <xdr:pic>
      <xdr:nvPicPr>
        <xdr:cNvPr id="799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69954"/>
    <xdr:pic>
      <xdr:nvPicPr>
        <xdr:cNvPr id="799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799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99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99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799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12804"/>
    <xdr:pic>
      <xdr:nvPicPr>
        <xdr:cNvPr id="799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12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799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800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800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800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800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800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800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80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80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80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80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61</xdr:row>
      <xdr:rowOff>0</xdr:rowOff>
    </xdr:from>
    <xdr:ext cx="0" cy="369954"/>
    <xdr:pic>
      <xdr:nvPicPr>
        <xdr:cNvPr id="801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69954"/>
    <xdr:pic>
      <xdr:nvPicPr>
        <xdr:cNvPr id="801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69954"/>
    <xdr:pic>
      <xdr:nvPicPr>
        <xdr:cNvPr id="801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69954"/>
    <xdr:pic>
      <xdr:nvPicPr>
        <xdr:cNvPr id="801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69954"/>
    <xdr:pic>
      <xdr:nvPicPr>
        <xdr:cNvPr id="801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69954"/>
    <xdr:pic>
      <xdr:nvPicPr>
        <xdr:cNvPr id="801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69954"/>
    <xdr:pic>
      <xdr:nvPicPr>
        <xdr:cNvPr id="801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69954"/>
    <xdr:pic>
      <xdr:nvPicPr>
        <xdr:cNvPr id="801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69954"/>
    <xdr:pic>
      <xdr:nvPicPr>
        <xdr:cNvPr id="801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69954"/>
    <xdr:pic>
      <xdr:nvPicPr>
        <xdr:cNvPr id="801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69954"/>
    <xdr:pic>
      <xdr:nvPicPr>
        <xdr:cNvPr id="802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69954"/>
    <xdr:pic>
      <xdr:nvPicPr>
        <xdr:cNvPr id="802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802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802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80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80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80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80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80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0429"/>
    <xdr:pic>
      <xdr:nvPicPr>
        <xdr:cNvPr id="80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0429"/>
    <xdr:pic>
      <xdr:nvPicPr>
        <xdr:cNvPr id="80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0429"/>
    <xdr:pic>
      <xdr:nvPicPr>
        <xdr:cNvPr id="80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0429"/>
    <xdr:pic>
      <xdr:nvPicPr>
        <xdr:cNvPr id="80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0429"/>
    <xdr:pic>
      <xdr:nvPicPr>
        <xdr:cNvPr id="80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0429"/>
    <xdr:pic>
      <xdr:nvPicPr>
        <xdr:cNvPr id="80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80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80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80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12804"/>
    <xdr:pic>
      <xdr:nvPicPr>
        <xdr:cNvPr id="80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12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0429"/>
    <xdr:pic>
      <xdr:nvPicPr>
        <xdr:cNvPr id="80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0429"/>
    <xdr:pic>
      <xdr:nvPicPr>
        <xdr:cNvPr id="80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0429"/>
    <xdr:pic>
      <xdr:nvPicPr>
        <xdr:cNvPr id="80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0429"/>
    <xdr:pic>
      <xdr:nvPicPr>
        <xdr:cNvPr id="80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0429"/>
    <xdr:pic>
      <xdr:nvPicPr>
        <xdr:cNvPr id="80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0429"/>
    <xdr:pic>
      <xdr:nvPicPr>
        <xdr:cNvPr id="804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0429"/>
    <xdr:pic>
      <xdr:nvPicPr>
        <xdr:cNvPr id="804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0429"/>
    <xdr:pic>
      <xdr:nvPicPr>
        <xdr:cNvPr id="804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0429"/>
    <xdr:pic>
      <xdr:nvPicPr>
        <xdr:cNvPr id="804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0429"/>
    <xdr:pic>
      <xdr:nvPicPr>
        <xdr:cNvPr id="804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804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61</xdr:row>
      <xdr:rowOff>0</xdr:rowOff>
    </xdr:from>
    <xdr:ext cx="0" cy="360429"/>
    <xdr:pic>
      <xdr:nvPicPr>
        <xdr:cNvPr id="805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60429"/>
    <xdr:pic>
      <xdr:nvPicPr>
        <xdr:cNvPr id="805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60429"/>
    <xdr:pic>
      <xdr:nvPicPr>
        <xdr:cNvPr id="805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60429"/>
    <xdr:pic>
      <xdr:nvPicPr>
        <xdr:cNvPr id="805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60429"/>
    <xdr:pic>
      <xdr:nvPicPr>
        <xdr:cNvPr id="805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60429"/>
    <xdr:pic>
      <xdr:nvPicPr>
        <xdr:cNvPr id="805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60429"/>
    <xdr:pic>
      <xdr:nvPicPr>
        <xdr:cNvPr id="805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60429"/>
    <xdr:pic>
      <xdr:nvPicPr>
        <xdr:cNvPr id="805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60429"/>
    <xdr:pic>
      <xdr:nvPicPr>
        <xdr:cNvPr id="805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60429"/>
    <xdr:pic>
      <xdr:nvPicPr>
        <xdr:cNvPr id="805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60429"/>
    <xdr:pic>
      <xdr:nvPicPr>
        <xdr:cNvPr id="806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60429"/>
    <xdr:pic>
      <xdr:nvPicPr>
        <xdr:cNvPr id="806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80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0429"/>
    <xdr:pic>
      <xdr:nvPicPr>
        <xdr:cNvPr id="80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0429"/>
    <xdr:pic>
      <xdr:nvPicPr>
        <xdr:cNvPr id="80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0429"/>
    <xdr:pic>
      <xdr:nvPicPr>
        <xdr:cNvPr id="80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0429"/>
    <xdr:pic>
      <xdr:nvPicPr>
        <xdr:cNvPr id="80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03279"/>
    <xdr:pic>
      <xdr:nvPicPr>
        <xdr:cNvPr id="80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12804"/>
    <xdr:pic>
      <xdr:nvPicPr>
        <xdr:cNvPr id="80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12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0429"/>
    <xdr:pic>
      <xdr:nvPicPr>
        <xdr:cNvPr id="80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0429"/>
    <xdr:pic>
      <xdr:nvPicPr>
        <xdr:cNvPr id="80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0429"/>
    <xdr:pic>
      <xdr:nvPicPr>
        <xdr:cNvPr id="80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0429"/>
    <xdr:pic>
      <xdr:nvPicPr>
        <xdr:cNvPr id="807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0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807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69954"/>
    <xdr:pic>
      <xdr:nvPicPr>
        <xdr:cNvPr id="807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69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07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07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07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07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07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61</xdr:row>
      <xdr:rowOff>0</xdr:rowOff>
    </xdr:from>
    <xdr:ext cx="0" cy="333891"/>
    <xdr:pic>
      <xdr:nvPicPr>
        <xdr:cNvPr id="808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33891"/>
    <xdr:pic>
      <xdr:nvPicPr>
        <xdr:cNvPr id="808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33891"/>
    <xdr:pic>
      <xdr:nvPicPr>
        <xdr:cNvPr id="808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33891"/>
    <xdr:pic>
      <xdr:nvPicPr>
        <xdr:cNvPr id="808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33891"/>
    <xdr:pic>
      <xdr:nvPicPr>
        <xdr:cNvPr id="808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33891"/>
    <xdr:pic>
      <xdr:nvPicPr>
        <xdr:cNvPr id="808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33891"/>
    <xdr:pic>
      <xdr:nvPicPr>
        <xdr:cNvPr id="808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33891"/>
    <xdr:pic>
      <xdr:nvPicPr>
        <xdr:cNvPr id="808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33891"/>
    <xdr:pic>
      <xdr:nvPicPr>
        <xdr:cNvPr id="808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33891"/>
    <xdr:pic>
      <xdr:nvPicPr>
        <xdr:cNvPr id="808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33891"/>
    <xdr:pic>
      <xdr:nvPicPr>
        <xdr:cNvPr id="809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33891"/>
    <xdr:pic>
      <xdr:nvPicPr>
        <xdr:cNvPr id="809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0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09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09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09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09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09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09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09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10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10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10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10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10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10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1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1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1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1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1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1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1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61</xdr:row>
      <xdr:rowOff>0</xdr:rowOff>
    </xdr:from>
    <xdr:ext cx="0" cy="333891"/>
    <xdr:pic>
      <xdr:nvPicPr>
        <xdr:cNvPr id="8113"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33891"/>
    <xdr:pic>
      <xdr:nvPicPr>
        <xdr:cNvPr id="8114"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33891"/>
    <xdr:pic>
      <xdr:nvPicPr>
        <xdr:cNvPr id="8115"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33891"/>
    <xdr:pic>
      <xdr:nvPicPr>
        <xdr:cNvPr id="8116"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33891"/>
    <xdr:pic>
      <xdr:nvPicPr>
        <xdr:cNvPr id="8117"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33891"/>
    <xdr:pic>
      <xdr:nvPicPr>
        <xdr:cNvPr id="8118"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33891"/>
    <xdr:pic>
      <xdr:nvPicPr>
        <xdr:cNvPr id="8119"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33891"/>
    <xdr:pic>
      <xdr:nvPicPr>
        <xdr:cNvPr id="8120"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33891"/>
    <xdr:pic>
      <xdr:nvPicPr>
        <xdr:cNvPr id="8121"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33891"/>
    <xdr:pic>
      <xdr:nvPicPr>
        <xdr:cNvPr id="8122"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33891"/>
    <xdr:pic>
      <xdr:nvPicPr>
        <xdr:cNvPr id="8123"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33891"/>
    <xdr:pic>
      <xdr:nvPicPr>
        <xdr:cNvPr id="8124"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1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1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1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1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81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1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1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1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1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1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1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1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1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1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1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1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1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1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1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14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14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14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14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14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14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61</xdr:row>
      <xdr:rowOff>0</xdr:rowOff>
    </xdr:from>
    <xdr:ext cx="0" cy="333891"/>
    <xdr:pic>
      <xdr:nvPicPr>
        <xdr:cNvPr id="815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33891"/>
    <xdr:pic>
      <xdr:nvPicPr>
        <xdr:cNvPr id="815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33891"/>
    <xdr:pic>
      <xdr:nvPicPr>
        <xdr:cNvPr id="815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33891"/>
    <xdr:pic>
      <xdr:nvPicPr>
        <xdr:cNvPr id="815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33891"/>
    <xdr:pic>
      <xdr:nvPicPr>
        <xdr:cNvPr id="815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33891"/>
    <xdr:pic>
      <xdr:nvPicPr>
        <xdr:cNvPr id="815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33891"/>
    <xdr:pic>
      <xdr:nvPicPr>
        <xdr:cNvPr id="815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33891"/>
    <xdr:pic>
      <xdr:nvPicPr>
        <xdr:cNvPr id="815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33891"/>
    <xdr:pic>
      <xdr:nvPicPr>
        <xdr:cNvPr id="815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33891"/>
    <xdr:pic>
      <xdr:nvPicPr>
        <xdr:cNvPr id="815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33891"/>
    <xdr:pic>
      <xdr:nvPicPr>
        <xdr:cNvPr id="816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33891"/>
    <xdr:pic>
      <xdr:nvPicPr>
        <xdr:cNvPr id="816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1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1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1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1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81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1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1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1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1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81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817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817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817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817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817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817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817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61</xdr:row>
      <xdr:rowOff>0</xdr:rowOff>
    </xdr:from>
    <xdr:ext cx="0" cy="371991"/>
    <xdr:pic>
      <xdr:nvPicPr>
        <xdr:cNvPr id="8179"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71991"/>
    <xdr:pic>
      <xdr:nvPicPr>
        <xdr:cNvPr id="8180"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71991"/>
    <xdr:pic>
      <xdr:nvPicPr>
        <xdr:cNvPr id="8181"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71991"/>
    <xdr:pic>
      <xdr:nvPicPr>
        <xdr:cNvPr id="8182"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71991"/>
    <xdr:pic>
      <xdr:nvPicPr>
        <xdr:cNvPr id="8183"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71991"/>
    <xdr:pic>
      <xdr:nvPicPr>
        <xdr:cNvPr id="8184"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71991"/>
    <xdr:pic>
      <xdr:nvPicPr>
        <xdr:cNvPr id="8185"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71991"/>
    <xdr:pic>
      <xdr:nvPicPr>
        <xdr:cNvPr id="8186"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71991"/>
    <xdr:pic>
      <xdr:nvPicPr>
        <xdr:cNvPr id="8187"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71991"/>
    <xdr:pic>
      <xdr:nvPicPr>
        <xdr:cNvPr id="8188"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71991"/>
    <xdr:pic>
      <xdr:nvPicPr>
        <xdr:cNvPr id="8189"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71991"/>
    <xdr:pic>
      <xdr:nvPicPr>
        <xdr:cNvPr id="8190"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81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81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819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819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10563"/>
    <xdr:pic>
      <xdr:nvPicPr>
        <xdr:cNvPr id="819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10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819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819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819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819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820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820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820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820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820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820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82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82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82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82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82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82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61</xdr:row>
      <xdr:rowOff>0</xdr:rowOff>
    </xdr:from>
    <xdr:ext cx="0" cy="371991"/>
    <xdr:pic>
      <xdr:nvPicPr>
        <xdr:cNvPr id="821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71991"/>
    <xdr:pic>
      <xdr:nvPicPr>
        <xdr:cNvPr id="821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71991"/>
    <xdr:pic>
      <xdr:nvPicPr>
        <xdr:cNvPr id="821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71991"/>
    <xdr:pic>
      <xdr:nvPicPr>
        <xdr:cNvPr id="821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71991"/>
    <xdr:pic>
      <xdr:nvPicPr>
        <xdr:cNvPr id="821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71991"/>
    <xdr:pic>
      <xdr:nvPicPr>
        <xdr:cNvPr id="821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71991"/>
    <xdr:pic>
      <xdr:nvPicPr>
        <xdr:cNvPr id="821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71991"/>
    <xdr:pic>
      <xdr:nvPicPr>
        <xdr:cNvPr id="821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71991"/>
    <xdr:pic>
      <xdr:nvPicPr>
        <xdr:cNvPr id="822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71991"/>
    <xdr:pic>
      <xdr:nvPicPr>
        <xdr:cNvPr id="822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71991"/>
    <xdr:pic>
      <xdr:nvPicPr>
        <xdr:cNvPr id="822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71991"/>
    <xdr:pic>
      <xdr:nvPicPr>
        <xdr:cNvPr id="822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82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82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82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82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10563"/>
    <xdr:pic>
      <xdr:nvPicPr>
        <xdr:cNvPr id="82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10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82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82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82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82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82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82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82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82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82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82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82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82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00566"/>
    <xdr:pic>
      <xdr:nvPicPr>
        <xdr:cNvPr id="82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00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2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2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24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24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24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24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24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24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25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25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25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25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25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25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25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25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61</xdr:row>
      <xdr:rowOff>0</xdr:rowOff>
    </xdr:from>
    <xdr:ext cx="0" cy="333891"/>
    <xdr:pic>
      <xdr:nvPicPr>
        <xdr:cNvPr id="825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33891"/>
    <xdr:pic>
      <xdr:nvPicPr>
        <xdr:cNvPr id="825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33891"/>
    <xdr:pic>
      <xdr:nvPicPr>
        <xdr:cNvPr id="826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33891"/>
    <xdr:pic>
      <xdr:nvPicPr>
        <xdr:cNvPr id="826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33891"/>
    <xdr:pic>
      <xdr:nvPicPr>
        <xdr:cNvPr id="826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33891"/>
    <xdr:pic>
      <xdr:nvPicPr>
        <xdr:cNvPr id="826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33891"/>
    <xdr:pic>
      <xdr:nvPicPr>
        <xdr:cNvPr id="826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33891"/>
    <xdr:pic>
      <xdr:nvPicPr>
        <xdr:cNvPr id="826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33891"/>
    <xdr:pic>
      <xdr:nvPicPr>
        <xdr:cNvPr id="826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33891"/>
    <xdr:pic>
      <xdr:nvPicPr>
        <xdr:cNvPr id="826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333891"/>
    <xdr:pic>
      <xdr:nvPicPr>
        <xdr:cNvPr id="826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333891"/>
    <xdr:pic>
      <xdr:nvPicPr>
        <xdr:cNvPr id="826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2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2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27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27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71991"/>
    <xdr:pic>
      <xdr:nvPicPr>
        <xdr:cNvPr id="827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71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27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27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27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27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27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28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28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28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28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333891"/>
    <xdr:pic>
      <xdr:nvPicPr>
        <xdr:cNvPr id="828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333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93779"/>
    <xdr:pic>
      <xdr:nvPicPr>
        <xdr:cNvPr id="82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937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17579"/>
    <xdr:pic>
      <xdr:nvPicPr>
        <xdr:cNvPr id="82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17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17579"/>
    <xdr:pic>
      <xdr:nvPicPr>
        <xdr:cNvPr id="82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17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93779"/>
    <xdr:pic>
      <xdr:nvPicPr>
        <xdr:cNvPr id="82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937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17579"/>
    <xdr:pic>
      <xdr:nvPicPr>
        <xdr:cNvPr id="82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17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17579"/>
    <xdr:pic>
      <xdr:nvPicPr>
        <xdr:cNvPr id="82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17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82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829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03279"/>
    <xdr:pic>
      <xdr:nvPicPr>
        <xdr:cNvPr id="829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56781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03279"/>
    <xdr:pic>
      <xdr:nvPicPr>
        <xdr:cNvPr id="829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56781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29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29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29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29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29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30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30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30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8303" name="Picture 8302"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61</xdr:row>
      <xdr:rowOff>0</xdr:rowOff>
    </xdr:from>
    <xdr:ext cx="0" cy="427104"/>
    <xdr:pic>
      <xdr:nvPicPr>
        <xdr:cNvPr id="830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427104"/>
    <xdr:pic>
      <xdr:nvPicPr>
        <xdr:cNvPr id="830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427104"/>
    <xdr:pic>
      <xdr:nvPicPr>
        <xdr:cNvPr id="830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427104"/>
    <xdr:pic>
      <xdr:nvPicPr>
        <xdr:cNvPr id="830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427104"/>
    <xdr:pic>
      <xdr:nvPicPr>
        <xdr:cNvPr id="830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427104"/>
    <xdr:pic>
      <xdr:nvPicPr>
        <xdr:cNvPr id="830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427104"/>
    <xdr:pic>
      <xdr:nvPicPr>
        <xdr:cNvPr id="831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427104"/>
    <xdr:pic>
      <xdr:nvPicPr>
        <xdr:cNvPr id="831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427104"/>
    <xdr:pic>
      <xdr:nvPicPr>
        <xdr:cNvPr id="831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427104"/>
    <xdr:pic>
      <xdr:nvPicPr>
        <xdr:cNvPr id="831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427104"/>
    <xdr:pic>
      <xdr:nvPicPr>
        <xdr:cNvPr id="831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427104"/>
    <xdr:pic>
      <xdr:nvPicPr>
        <xdr:cNvPr id="831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831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31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31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31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32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32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32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32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32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32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3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03279"/>
    <xdr:pic>
      <xdr:nvPicPr>
        <xdr:cNvPr id="83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56781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03279"/>
    <xdr:pic>
      <xdr:nvPicPr>
        <xdr:cNvPr id="83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56781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3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3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3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3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3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3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83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83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83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31854"/>
    <xdr:pic>
      <xdr:nvPicPr>
        <xdr:cNvPr id="83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15678150"/>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3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3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03279"/>
    <xdr:pic>
      <xdr:nvPicPr>
        <xdr:cNvPr id="83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56781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03279"/>
    <xdr:pic>
      <xdr:nvPicPr>
        <xdr:cNvPr id="83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56781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3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34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34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34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34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34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834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835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835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31854"/>
    <xdr:pic>
      <xdr:nvPicPr>
        <xdr:cNvPr id="835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15678150"/>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35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35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835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835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03279"/>
    <xdr:pic>
      <xdr:nvPicPr>
        <xdr:cNvPr id="835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56781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03279"/>
    <xdr:pic>
      <xdr:nvPicPr>
        <xdr:cNvPr id="835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56781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3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3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3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3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3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3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83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83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83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31854"/>
    <xdr:pic>
      <xdr:nvPicPr>
        <xdr:cNvPr id="83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15678150"/>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3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3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03279"/>
    <xdr:pic>
      <xdr:nvPicPr>
        <xdr:cNvPr id="83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56781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03279"/>
    <xdr:pic>
      <xdr:nvPicPr>
        <xdr:cNvPr id="837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56781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37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37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37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37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37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37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37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38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838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61</xdr:row>
      <xdr:rowOff>0</xdr:rowOff>
    </xdr:from>
    <xdr:ext cx="0" cy="427104"/>
    <xdr:pic>
      <xdr:nvPicPr>
        <xdr:cNvPr id="838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427104"/>
    <xdr:pic>
      <xdr:nvPicPr>
        <xdr:cNvPr id="838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427104"/>
    <xdr:pic>
      <xdr:nvPicPr>
        <xdr:cNvPr id="838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427104"/>
    <xdr:pic>
      <xdr:nvPicPr>
        <xdr:cNvPr id="838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427104"/>
    <xdr:pic>
      <xdr:nvPicPr>
        <xdr:cNvPr id="838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427104"/>
    <xdr:pic>
      <xdr:nvPicPr>
        <xdr:cNvPr id="838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427104"/>
    <xdr:pic>
      <xdr:nvPicPr>
        <xdr:cNvPr id="838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427104"/>
    <xdr:pic>
      <xdr:nvPicPr>
        <xdr:cNvPr id="838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427104"/>
    <xdr:pic>
      <xdr:nvPicPr>
        <xdr:cNvPr id="839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427104"/>
    <xdr:pic>
      <xdr:nvPicPr>
        <xdr:cNvPr id="839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427104"/>
    <xdr:pic>
      <xdr:nvPicPr>
        <xdr:cNvPr id="839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427104"/>
    <xdr:pic>
      <xdr:nvPicPr>
        <xdr:cNvPr id="839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839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39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39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839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31854"/>
    <xdr:pic>
      <xdr:nvPicPr>
        <xdr:cNvPr id="839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15678150"/>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39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40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840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840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03279"/>
    <xdr:pic>
      <xdr:nvPicPr>
        <xdr:cNvPr id="840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56781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03279"/>
    <xdr:pic>
      <xdr:nvPicPr>
        <xdr:cNvPr id="840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56781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40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4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4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4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4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4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41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41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841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61</xdr:row>
      <xdr:rowOff>0</xdr:rowOff>
    </xdr:from>
    <xdr:ext cx="0" cy="427104"/>
    <xdr:pic>
      <xdr:nvPicPr>
        <xdr:cNvPr id="841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427104"/>
    <xdr:pic>
      <xdr:nvPicPr>
        <xdr:cNvPr id="841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427104"/>
    <xdr:pic>
      <xdr:nvPicPr>
        <xdr:cNvPr id="841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427104"/>
    <xdr:pic>
      <xdr:nvPicPr>
        <xdr:cNvPr id="841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427104"/>
    <xdr:pic>
      <xdr:nvPicPr>
        <xdr:cNvPr id="841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427104"/>
    <xdr:pic>
      <xdr:nvPicPr>
        <xdr:cNvPr id="841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427104"/>
    <xdr:pic>
      <xdr:nvPicPr>
        <xdr:cNvPr id="842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427104"/>
    <xdr:pic>
      <xdr:nvPicPr>
        <xdr:cNvPr id="842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427104"/>
    <xdr:pic>
      <xdr:nvPicPr>
        <xdr:cNvPr id="842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427104"/>
    <xdr:pic>
      <xdr:nvPicPr>
        <xdr:cNvPr id="842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427104"/>
    <xdr:pic>
      <xdr:nvPicPr>
        <xdr:cNvPr id="842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427104"/>
    <xdr:pic>
      <xdr:nvPicPr>
        <xdr:cNvPr id="842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842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42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42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42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43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43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43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43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43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43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43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03279"/>
    <xdr:pic>
      <xdr:nvPicPr>
        <xdr:cNvPr id="843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56781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03279"/>
    <xdr:pic>
      <xdr:nvPicPr>
        <xdr:cNvPr id="843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56781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43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44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44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44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44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44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844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844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844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31854"/>
    <xdr:pic>
      <xdr:nvPicPr>
        <xdr:cNvPr id="844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15678150"/>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44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45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03279"/>
    <xdr:pic>
      <xdr:nvPicPr>
        <xdr:cNvPr id="845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56781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03279"/>
    <xdr:pic>
      <xdr:nvPicPr>
        <xdr:cNvPr id="845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56781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45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45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45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45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45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45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845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846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846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31854"/>
    <xdr:pic>
      <xdr:nvPicPr>
        <xdr:cNvPr id="846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15678150"/>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46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46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846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846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03279"/>
    <xdr:pic>
      <xdr:nvPicPr>
        <xdr:cNvPr id="846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56781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03279"/>
    <xdr:pic>
      <xdr:nvPicPr>
        <xdr:cNvPr id="846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56781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46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47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47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47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47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47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847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847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847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31854"/>
    <xdr:pic>
      <xdr:nvPicPr>
        <xdr:cNvPr id="847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15678150"/>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47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48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03279"/>
    <xdr:pic>
      <xdr:nvPicPr>
        <xdr:cNvPr id="848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56781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03279"/>
    <xdr:pic>
      <xdr:nvPicPr>
        <xdr:cNvPr id="8482"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9100" y="15678150"/>
          <a:ext cx="9649" cy="303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483"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48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48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48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48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48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48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49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8491"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1571625</xdr:colOff>
      <xdr:row>61</xdr:row>
      <xdr:rowOff>0</xdr:rowOff>
    </xdr:from>
    <xdr:ext cx="0" cy="427104"/>
    <xdr:pic>
      <xdr:nvPicPr>
        <xdr:cNvPr id="849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427104"/>
    <xdr:pic>
      <xdr:nvPicPr>
        <xdr:cNvPr id="849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427104"/>
    <xdr:pic>
      <xdr:nvPicPr>
        <xdr:cNvPr id="8494"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427104"/>
    <xdr:pic>
      <xdr:nvPicPr>
        <xdr:cNvPr id="8495"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427104"/>
    <xdr:pic>
      <xdr:nvPicPr>
        <xdr:cNvPr id="8496"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427104"/>
    <xdr:pic>
      <xdr:nvPicPr>
        <xdr:cNvPr id="8497"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427104"/>
    <xdr:pic>
      <xdr:nvPicPr>
        <xdr:cNvPr id="8498"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427104"/>
    <xdr:pic>
      <xdr:nvPicPr>
        <xdr:cNvPr id="8499"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427104"/>
    <xdr:pic>
      <xdr:nvPicPr>
        <xdr:cNvPr id="8500"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427104"/>
    <xdr:pic>
      <xdr:nvPicPr>
        <xdr:cNvPr id="8501"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1571625</xdr:colOff>
      <xdr:row>61</xdr:row>
      <xdr:rowOff>0</xdr:rowOff>
    </xdr:from>
    <xdr:ext cx="0" cy="427104"/>
    <xdr:pic>
      <xdr:nvPicPr>
        <xdr:cNvPr id="8502" name="Picture 28"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xdr:col>
      <xdr:colOff>1047750</xdr:colOff>
      <xdr:row>61</xdr:row>
      <xdr:rowOff>0</xdr:rowOff>
    </xdr:from>
    <xdr:ext cx="0" cy="427104"/>
    <xdr:pic>
      <xdr:nvPicPr>
        <xdr:cNvPr id="8503" name="Picture 30"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68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8504"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505"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506"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22329"/>
    <xdr:pic>
      <xdr:nvPicPr>
        <xdr:cNvPr id="8507"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9100" y="15678150"/>
          <a:ext cx="9649" cy="32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857250</xdr:colOff>
      <xdr:row>61</xdr:row>
      <xdr:rowOff>0</xdr:rowOff>
    </xdr:from>
    <xdr:ext cx="9649" cy="331854"/>
    <xdr:pic>
      <xdr:nvPicPr>
        <xdr:cNvPr id="8508"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9100" y="15678150"/>
          <a:ext cx="9649" cy="331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509"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857250</xdr:colOff>
      <xdr:row>61</xdr:row>
      <xdr:rowOff>0</xdr:rowOff>
    </xdr:from>
    <xdr:ext cx="0" cy="427104"/>
    <xdr:pic>
      <xdr:nvPicPr>
        <xdr:cNvPr id="8510" name="Picture 76" descr="Adult Choking Manikin" hidden="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15678150"/>
          <a:ext cx="0" cy="427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EO304"/>
  <sheetViews>
    <sheetView showGridLines="0" tabSelected="1" topLeftCell="A27" zoomScale="70" zoomScaleNormal="70" zoomScalePageLayoutView="70" workbookViewId="0">
      <selection activeCell="C8" sqref="C8"/>
    </sheetView>
  </sheetViews>
  <sheetFormatPr baseColWidth="10" defaultColWidth="11.42578125" defaultRowHeight="15.75" x14ac:dyDescent="0.25"/>
  <cols>
    <col min="1" max="1" width="6.28515625" style="108" customWidth="1"/>
    <col min="2" max="2" width="77.140625" style="5" customWidth="1"/>
    <col min="3" max="3" width="64.5703125" style="5" customWidth="1"/>
    <col min="4" max="4" width="7.7109375" style="6" bestFit="1" customWidth="1"/>
    <col min="5" max="5" width="13.5703125" style="4" customWidth="1"/>
    <col min="6" max="6" width="14.140625" style="4" bestFit="1" customWidth="1"/>
    <col min="7" max="7" width="13.5703125" style="4" customWidth="1"/>
    <col min="8" max="8" width="15.28515625" style="4" customWidth="1"/>
    <col min="9" max="132" width="11.42578125" style="4" hidden="1" customWidth="1"/>
    <col min="133" max="133" width="9.42578125" style="4" hidden="1" customWidth="1"/>
    <col min="134" max="134" width="8.85546875" style="4" hidden="1" customWidth="1"/>
    <col min="135" max="135" width="9.140625" style="4" hidden="1" customWidth="1"/>
    <col min="136" max="136" width="14.28515625" style="4" hidden="1" customWidth="1"/>
    <col min="137" max="137" width="5" style="4" hidden="1" customWidth="1"/>
    <col min="138" max="138" width="8.140625" style="4" hidden="1" customWidth="1"/>
    <col min="139" max="139" width="5.85546875" style="4" hidden="1" customWidth="1"/>
    <col min="140" max="142" width="11.42578125" style="4" hidden="1" customWidth="1"/>
    <col min="143" max="143" width="80" style="5" hidden="1" customWidth="1"/>
    <col min="144" max="145" width="11.42578125" style="4" hidden="1" customWidth="1"/>
    <col min="146" max="16384" width="11.42578125" style="4"/>
  </cols>
  <sheetData>
    <row r="1" spans="1:144" ht="23.25" customHeight="1" x14ac:dyDescent="0.25">
      <c r="A1" s="170" t="s">
        <v>0</v>
      </c>
      <c r="B1" s="170"/>
      <c r="C1" s="170"/>
      <c r="D1" s="170"/>
      <c r="E1" s="170"/>
      <c r="F1" s="170"/>
      <c r="G1" s="170"/>
      <c r="H1" s="170"/>
    </row>
    <row r="2" spans="1:144" ht="23.25" customHeight="1" x14ac:dyDescent="0.25">
      <c r="A2" s="170" t="s">
        <v>187</v>
      </c>
      <c r="B2" s="170"/>
      <c r="C2" s="170"/>
      <c r="D2" s="170"/>
      <c r="E2" s="170"/>
      <c r="F2" s="170"/>
      <c r="G2" s="170"/>
      <c r="H2" s="170"/>
    </row>
    <row r="3" spans="1:144" ht="23.25" customHeight="1" x14ac:dyDescent="0.25">
      <c r="A3" s="170" t="s">
        <v>1</v>
      </c>
      <c r="B3" s="170"/>
      <c r="C3" s="170"/>
      <c r="D3" s="170"/>
      <c r="E3" s="170"/>
      <c r="F3" s="170"/>
      <c r="G3" s="170"/>
      <c r="H3" s="170"/>
    </row>
    <row r="4" spans="1:144" ht="23.25" customHeight="1" x14ac:dyDescent="0.25">
      <c r="A4" s="171" t="s">
        <v>165</v>
      </c>
      <c r="B4" s="171"/>
      <c r="C4" s="171"/>
      <c r="D4" s="171"/>
      <c r="E4" s="171"/>
      <c r="F4" s="171"/>
      <c r="G4" s="171"/>
      <c r="H4" s="171"/>
    </row>
    <row r="5" spans="1:144" s="108" customFormat="1" ht="23.25" customHeight="1" thickBot="1" x14ac:dyDescent="0.3">
      <c r="A5" s="93" t="s">
        <v>2</v>
      </c>
      <c r="B5" s="153" t="s">
        <v>9</v>
      </c>
      <c r="C5" s="153" t="s">
        <v>10</v>
      </c>
      <c r="D5" s="93" t="s">
        <v>4</v>
      </c>
      <c r="E5" s="154" t="s">
        <v>5</v>
      </c>
      <c r="F5" s="154" t="s">
        <v>6</v>
      </c>
      <c r="G5" s="154" t="s">
        <v>7</v>
      </c>
      <c r="H5" s="155" t="s">
        <v>8</v>
      </c>
      <c r="EC5" s="156"/>
      <c r="ED5" s="156"/>
      <c r="EE5" s="156"/>
      <c r="EF5" s="156"/>
      <c r="EG5" s="156"/>
      <c r="EH5" s="156"/>
      <c r="EM5" s="157" t="s">
        <v>3</v>
      </c>
    </row>
    <row r="6" spans="1:144" x14ac:dyDescent="0.25">
      <c r="A6" s="100">
        <v>1</v>
      </c>
      <c r="B6" s="141" t="s">
        <v>26</v>
      </c>
      <c r="C6" s="7"/>
      <c r="D6" s="111">
        <v>5</v>
      </c>
      <c r="E6" s="7"/>
      <c r="F6" s="8">
        <f>+E6*D6</f>
        <v>0</v>
      </c>
      <c r="G6" s="8">
        <f>+F6*0.16</f>
        <v>0</v>
      </c>
      <c r="H6" s="9">
        <f>+G6+F6</f>
        <v>0</v>
      </c>
      <c r="EC6" s="10" t="str">
        <f>IF(A6&gt;0.9,"CUMPLE","NO")</f>
        <v>CUMPLE</v>
      </c>
      <c r="ED6" s="10" t="str">
        <f>IF(D6&gt;0.9,"CUMPLE","NO")</f>
        <v>CUMPLE</v>
      </c>
      <c r="EE6" s="11" t="str">
        <f>+IF(EC6=ED6,"CUMPLE")</f>
        <v>CUMPLE</v>
      </c>
      <c r="EF6" s="11" t="b">
        <f>+IF(E6&gt;0.9,"CUMPLE")</f>
        <v>0</v>
      </c>
      <c r="EG6" s="11">
        <v>1</v>
      </c>
      <c r="EH6" s="11" t="str">
        <f>+IF(A6=EG6,"CUMPLE")</f>
        <v>CUMPLE</v>
      </c>
      <c r="EI6" s="11">
        <v>1</v>
      </c>
      <c r="EJ6" s="11" t="b">
        <f>+IF(D6=EI6,"CUMPLE")</f>
        <v>0</v>
      </c>
      <c r="EK6" s="4">
        <v>8191680</v>
      </c>
      <c r="EL6" s="11" t="b">
        <f>+IF(G6=EK6,"CUMPLE")</f>
        <v>0</v>
      </c>
      <c r="EM6" s="12"/>
      <c r="EN6" s="13" t="b">
        <f>+IF(EM6=B6,"CUMPLE")</f>
        <v>0</v>
      </c>
    </row>
    <row r="7" spans="1:144" x14ac:dyDescent="0.25">
      <c r="A7" s="139"/>
      <c r="B7" s="48" t="s">
        <v>15</v>
      </c>
      <c r="C7" s="140"/>
      <c r="D7" s="15"/>
      <c r="E7" s="16"/>
      <c r="F7" s="8"/>
      <c r="G7" s="8"/>
      <c r="H7" s="8"/>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0" t="str">
        <f>IF(A7&gt;0.9,"CUMPLE","NO")</f>
        <v>NO</v>
      </c>
      <c r="ED7" s="10" t="str">
        <f>IF(D7&gt;0.9,"CUMPLE","NO")</f>
        <v>NO</v>
      </c>
      <c r="EE7" s="13" t="str">
        <f>+IF(EC7=ED7,"CUMPLE")</f>
        <v>CUMPLE</v>
      </c>
      <c r="EF7" s="11" t="b">
        <f>+IF(E7&gt;0.9,"CUMPLE")</f>
        <v>0</v>
      </c>
      <c r="EG7" s="11">
        <v>1</v>
      </c>
      <c r="EH7" s="11" t="b">
        <f>+IF(A7=EG7,"CUMPLE")</f>
        <v>0</v>
      </c>
      <c r="EI7" s="11">
        <v>1</v>
      </c>
      <c r="EJ7" s="11" t="b">
        <f>+IF(D7=EI7,"CUMPLE")</f>
        <v>0</v>
      </c>
      <c r="EK7" s="4">
        <v>8191680</v>
      </c>
      <c r="EL7" s="11" t="b">
        <f>+IF(G7=EK7,"CUMPLE")</f>
        <v>0</v>
      </c>
      <c r="EM7" s="12"/>
      <c r="EN7" s="13" t="b">
        <f>+IF(EM7=B7,"CUMPLE")</f>
        <v>0</v>
      </c>
    </row>
    <row r="8" spans="1:144" ht="35.25" customHeight="1" x14ac:dyDescent="0.25">
      <c r="A8" s="105"/>
      <c r="B8" s="143" t="s">
        <v>16</v>
      </c>
      <c r="C8" s="45"/>
      <c r="D8" s="18"/>
      <c r="E8" s="20"/>
      <c r="F8" s="21"/>
      <c r="G8" s="21"/>
      <c r="H8" s="21"/>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22" t="str">
        <f t="shared" ref="EC8:EC23" si="0">IF(A8&gt;0.9,"CUMPLE","NO")</f>
        <v>NO</v>
      </c>
      <c r="ED8" s="22" t="str">
        <f t="shared" ref="ED8:ED23" si="1">IF(D8&gt;0.9,"CUMPLE","NO")</f>
        <v>NO</v>
      </c>
      <c r="EE8" s="13" t="str">
        <f t="shared" ref="EE8:EE23" si="2">+IF(EC8=ED8,"CUMPLE")</f>
        <v>CUMPLE</v>
      </c>
      <c r="EF8" s="11" t="b">
        <f t="shared" ref="EF8:EF23" si="3">+IF(E8&gt;0.9,"CUMPLE")</f>
        <v>0</v>
      </c>
      <c r="EG8" s="11">
        <v>2</v>
      </c>
      <c r="EH8" s="11" t="b">
        <f t="shared" ref="EH8:EH23" si="4">+IF(A8=EG8,"CUMPLE")</f>
        <v>0</v>
      </c>
      <c r="EI8" s="11">
        <v>2</v>
      </c>
      <c r="EJ8" s="11" t="b">
        <f t="shared" ref="EJ8:EJ23" si="5">+IF(D8=EI8,"CUMPLE")</f>
        <v>0</v>
      </c>
      <c r="EK8" s="4">
        <v>8191681</v>
      </c>
      <c r="EL8" s="11" t="b">
        <f t="shared" ref="EL8:EL23" si="6">+IF(G8=EK8,"CUMPLE")</f>
        <v>0</v>
      </c>
      <c r="EM8" s="12"/>
      <c r="EN8" s="13" t="b">
        <f t="shared" ref="EN8:EN23" si="7">+IF(EM8=B8,"CUMPLE")</f>
        <v>0</v>
      </c>
    </row>
    <row r="9" spans="1:144" x14ac:dyDescent="0.25">
      <c r="A9" s="105"/>
      <c r="B9" s="49" t="s">
        <v>11</v>
      </c>
      <c r="C9" s="45"/>
      <c r="D9" s="18"/>
      <c r="E9" s="20"/>
      <c r="F9" s="21"/>
      <c r="G9" s="21"/>
      <c r="H9" s="21"/>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22" t="str">
        <f t="shared" si="0"/>
        <v>NO</v>
      </c>
      <c r="ED9" s="22" t="str">
        <f t="shared" si="1"/>
        <v>NO</v>
      </c>
      <c r="EE9" s="13" t="str">
        <f t="shared" si="2"/>
        <v>CUMPLE</v>
      </c>
      <c r="EF9" s="11" t="b">
        <f t="shared" si="3"/>
        <v>0</v>
      </c>
      <c r="EG9" s="11">
        <v>3</v>
      </c>
      <c r="EH9" s="11" t="b">
        <f t="shared" si="4"/>
        <v>0</v>
      </c>
      <c r="EI9" s="11">
        <v>3</v>
      </c>
      <c r="EJ9" s="11" t="b">
        <f t="shared" si="5"/>
        <v>0</v>
      </c>
      <c r="EK9" s="4">
        <v>8191682</v>
      </c>
      <c r="EL9" s="11" t="b">
        <f t="shared" si="6"/>
        <v>0</v>
      </c>
      <c r="EM9" s="12"/>
      <c r="EN9" s="13" t="b">
        <f t="shared" si="7"/>
        <v>0</v>
      </c>
    </row>
    <row r="10" spans="1:144" x14ac:dyDescent="0.25">
      <c r="A10" s="105"/>
      <c r="B10" s="49" t="s">
        <v>12</v>
      </c>
      <c r="C10" s="45"/>
      <c r="D10" s="18"/>
      <c r="E10" s="20"/>
      <c r="F10" s="21"/>
      <c r="G10" s="21"/>
      <c r="H10" s="21"/>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22" t="str">
        <f t="shared" si="0"/>
        <v>NO</v>
      </c>
      <c r="ED10" s="22" t="str">
        <f t="shared" si="1"/>
        <v>NO</v>
      </c>
      <c r="EE10" s="13" t="str">
        <f t="shared" si="2"/>
        <v>CUMPLE</v>
      </c>
      <c r="EF10" s="11" t="b">
        <f t="shared" si="3"/>
        <v>0</v>
      </c>
      <c r="EG10" s="11">
        <v>4</v>
      </c>
      <c r="EH10" s="11" t="b">
        <f t="shared" si="4"/>
        <v>0</v>
      </c>
      <c r="EI10" s="11">
        <v>4</v>
      </c>
      <c r="EJ10" s="11" t="b">
        <f t="shared" si="5"/>
        <v>0</v>
      </c>
      <c r="EK10" s="4">
        <v>8191683</v>
      </c>
      <c r="EL10" s="11" t="b">
        <f t="shared" si="6"/>
        <v>0</v>
      </c>
      <c r="EM10" s="12"/>
      <c r="EN10" s="13" t="b">
        <f t="shared" si="7"/>
        <v>0</v>
      </c>
    </row>
    <row r="11" spans="1:144" ht="30.75" x14ac:dyDescent="0.25">
      <c r="A11" s="133"/>
      <c r="B11" s="49" t="s">
        <v>17</v>
      </c>
      <c r="C11" s="142"/>
      <c r="D11" s="112"/>
      <c r="E11" s="23"/>
      <c r="F11" s="21"/>
      <c r="G11" s="21"/>
      <c r="H11" s="21"/>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22" t="str">
        <f t="shared" si="0"/>
        <v>NO</v>
      </c>
      <c r="ED11" s="22" t="str">
        <f t="shared" si="1"/>
        <v>NO</v>
      </c>
      <c r="EE11" s="13" t="str">
        <f t="shared" si="2"/>
        <v>CUMPLE</v>
      </c>
      <c r="EF11" s="11" t="b">
        <f t="shared" si="3"/>
        <v>0</v>
      </c>
      <c r="EG11" s="11">
        <v>5</v>
      </c>
      <c r="EH11" s="11" t="b">
        <f t="shared" si="4"/>
        <v>0</v>
      </c>
      <c r="EI11" s="11">
        <v>5</v>
      </c>
      <c r="EJ11" s="11" t="b">
        <f t="shared" si="5"/>
        <v>0</v>
      </c>
      <c r="EK11" s="4">
        <v>8191684</v>
      </c>
      <c r="EL11" s="11" t="b">
        <f t="shared" si="6"/>
        <v>0</v>
      </c>
      <c r="EM11" s="12"/>
      <c r="EN11" s="13" t="b">
        <f t="shared" si="7"/>
        <v>0</v>
      </c>
    </row>
    <row r="12" spans="1:144" ht="30.75" x14ac:dyDescent="0.25">
      <c r="A12" s="105"/>
      <c r="B12" s="137" t="s">
        <v>18</v>
      </c>
      <c r="C12" s="45"/>
      <c r="D12" s="18"/>
      <c r="E12" s="20"/>
      <c r="F12" s="21"/>
      <c r="G12" s="21"/>
      <c r="H12" s="21"/>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22" t="str">
        <f t="shared" si="0"/>
        <v>NO</v>
      </c>
      <c r="ED12" s="22" t="str">
        <f t="shared" si="1"/>
        <v>NO</v>
      </c>
      <c r="EE12" s="13" t="str">
        <f t="shared" si="2"/>
        <v>CUMPLE</v>
      </c>
      <c r="EF12" s="11" t="b">
        <f t="shared" si="3"/>
        <v>0</v>
      </c>
      <c r="EG12" s="11">
        <v>6</v>
      </c>
      <c r="EH12" s="11" t="b">
        <f t="shared" si="4"/>
        <v>0</v>
      </c>
      <c r="EI12" s="11">
        <v>6</v>
      </c>
      <c r="EJ12" s="11" t="b">
        <f t="shared" si="5"/>
        <v>0</v>
      </c>
      <c r="EK12" s="4">
        <v>8191685</v>
      </c>
      <c r="EL12" s="11" t="b">
        <f t="shared" si="6"/>
        <v>0</v>
      </c>
      <c r="EM12" s="12"/>
      <c r="EN12" s="13" t="b">
        <f t="shared" si="7"/>
        <v>0</v>
      </c>
    </row>
    <row r="13" spans="1:144" x14ac:dyDescent="0.25">
      <c r="A13" s="105"/>
      <c r="B13" s="138" t="s">
        <v>19</v>
      </c>
      <c r="C13" s="45"/>
      <c r="D13" s="18"/>
      <c r="E13" s="20"/>
      <c r="F13" s="21"/>
      <c r="G13" s="21"/>
      <c r="H13" s="21"/>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22" t="str">
        <f t="shared" si="0"/>
        <v>NO</v>
      </c>
      <c r="ED13" s="22" t="str">
        <f t="shared" si="1"/>
        <v>NO</v>
      </c>
      <c r="EE13" s="13" t="str">
        <f t="shared" si="2"/>
        <v>CUMPLE</v>
      </c>
      <c r="EF13" s="11" t="b">
        <f t="shared" si="3"/>
        <v>0</v>
      </c>
      <c r="EG13" s="11">
        <v>7</v>
      </c>
      <c r="EH13" s="11" t="b">
        <f t="shared" si="4"/>
        <v>0</v>
      </c>
      <c r="EI13" s="11">
        <v>7</v>
      </c>
      <c r="EJ13" s="11" t="b">
        <f t="shared" si="5"/>
        <v>0</v>
      </c>
      <c r="EK13" s="4">
        <v>8191686</v>
      </c>
      <c r="EL13" s="11" t="b">
        <f t="shared" si="6"/>
        <v>0</v>
      </c>
      <c r="EM13" s="12"/>
      <c r="EN13" s="13" t="b">
        <f t="shared" si="7"/>
        <v>0</v>
      </c>
    </row>
    <row r="14" spans="1:144" x14ac:dyDescent="0.25">
      <c r="A14" s="95">
        <v>2</v>
      </c>
      <c r="B14" s="132" t="s">
        <v>27</v>
      </c>
      <c r="C14" s="24"/>
      <c r="D14" s="25">
        <v>1</v>
      </c>
      <c r="E14" s="26"/>
      <c r="F14" s="27">
        <f t="shared" ref="F14" si="8">+E14*D14</f>
        <v>0</v>
      </c>
      <c r="G14" s="27">
        <f t="shared" ref="G14" si="9">+F14*0.16</f>
        <v>0</v>
      </c>
      <c r="H14" s="27">
        <f t="shared" ref="H14" si="10">+G14+F14</f>
        <v>0</v>
      </c>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t="str">
        <f t="shared" si="0"/>
        <v>CUMPLE</v>
      </c>
      <c r="ED14" s="11" t="str">
        <f t="shared" si="1"/>
        <v>CUMPLE</v>
      </c>
      <c r="EE14" s="11" t="str">
        <f t="shared" si="2"/>
        <v>CUMPLE</v>
      </c>
      <c r="EF14" s="13" t="b">
        <f t="shared" si="3"/>
        <v>0</v>
      </c>
      <c r="EG14" s="11">
        <v>28</v>
      </c>
      <c r="EH14" s="11" t="b">
        <f t="shared" si="4"/>
        <v>0</v>
      </c>
      <c r="EI14" s="11">
        <v>28</v>
      </c>
      <c r="EJ14" s="11" t="b">
        <f t="shared" si="5"/>
        <v>0</v>
      </c>
      <c r="EK14" s="4">
        <v>8191707</v>
      </c>
      <c r="EL14" s="11" t="b">
        <f t="shared" si="6"/>
        <v>0</v>
      </c>
      <c r="EM14" s="12"/>
      <c r="EN14" s="13" t="b">
        <f t="shared" si="7"/>
        <v>0</v>
      </c>
    </row>
    <row r="15" spans="1:144" x14ac:dyDescent="0.25">
      <c r="A15" s="105"/>
      <c r="B15" s="48" t="s">
        <v>20</v>
      </c>
      <c r="C15" s="131"/>
      <c r="D15" s="18"/>
      <c r="E15" s="20"/>
      <c r="F15" s="21"/>
      <c r="G15" s="21"/>
      <c r="H15" s="21"/>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22" t="str">
        <f t="shared" si="0"/>
        <v>NO</v>
      </c>
      <c r="ED15" s="22" t="str">
        <f t="shared" si="1"/>
        <v>NO</v>
      </c>
      <c r="EE15" s="11" t="str">
        <f t="shared" si="2"/>
        <v>CUMPLE</v>
      </c>
      <c r="EF15" s="13" t="b">
        <f t="shared" si="3"/>
        <v>0</v>
      </c>
      <c r="EG15" s="11">
        <v>29</v>
      </c>
      <c r="EH15" s="11" t="b">
        <f t="shared" si="4"/>
        <v>0</v>
      </c>
      <c r="EI15" s="11">
        <v>29</v>
      </c>
      <c r="EJ15" s="11" t="b">
        <f t="shared" si="5"/>
        <v>0</v>
      </c>
      <c r="EK15" s="4">
        <v>8191708</v>
      </c>
      <c r="EL15" s="11" t="b">
        <f t="shared" si="6"/>
        <v>0</v>
      </c>
      <c r="EM15" s="12"/>
      <c r="EN15" s="13" t="b">
        <f t="shared" si="7"/>
        <v>0</v>
      </c>
    </row>
    <row r="16" spans="1:144" ht="45.75" x14ac:dyDescent="0.25">
      <c r="A16" s="105"/>
      <c r="B16" s="49" t="s">
        <v>53</v>
      </c>
      <c r="C16" s="118"/>
      <c r="D16" s="18"/>
      <c r="E16" s="20"/>
      <c r="F16" s="21"/>
      <c r="G16" s="21"/>
      <c r="H16" s="21"/>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22" t="str">
        <f t="shared" si="0"/>
        <v>NO</v>
      </c>
      <c r="ED16" s="22" t="str">
        <f t="shared" si="1"/>
        <v>NO</v>
      </c>
      <c r="EE16" s="11" t="str">
        <f t="shared" si="2"/>
        <v>CUMPLE</v>
      </c>
      <c r="EF16" s="13" t="b">
        <f t="shared" si="3"/>
        <v>0</v>
      </c>
      <c r="EG16" s="11">
        <v>30</v>
      </c>
      <c r="EH16" s="11" t="b">
        <f t="shared" si="4"/>
        <v>0</v>
      </c>
      <c r="EI16" s="11">
        <v>30</v>
      </c>
      <c r="EJ16" s="11" t="b">
        <f t="shared" si="5"/>
        <v>0</v>
      </c>
      <c r="EK16" s="4">
        <v>8191709</v>
      </c>
      <c r="EL16" s="11" t="b">
        <f t="shared" si="6"/>
        <v>0</v>
      </c>
      <c r="EM16" s="12"/>
      <c r="EN16" s="13" t="b">
        <f t="shared" si="7"/>
        <v>0</v>
      </c>
    </row>
    <row r="17" spans="1:144" x14ac:dyDescent="0.25">
      <c r="A17" s="105"/>
      <c r="B17" s="49" t="s">
        <v>29</v>
      </c>
      <c r="C17" s="118"/>
      <c r="D17" s="18"/>
      <c r="E17" s="20"/>
      <c r="F17" s="21"/>
      <c r="G17" s="21"/>
      <c r="H17" s="21"/>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22" t="str">
        <f t="shared" si="0"/>
        <v>NO</v>
      </c>
      <c r="ED17" s="22" t="str">
        <f t="shared" si="1"/>
        <v>NO</v>
      </c>
      <c r="EE17" s="11" t="str">
        <f t="shared" si="2"/>
        <v>CUMPLE</v>
      </c>
      <c r="EF17" s="13" t="b">
        <f t="shared" si="3"/>
        <v>0</v>
      </c>
      <c r="EG17" s="11">
        <v>31</v>
      </c>
      <c r="EH17" s="11" t="b">
        <f t="shared" si="4"/>
        <v>0</v>
      </c>
      <c r="EI17" s="11">
        <v>31</v>
      </c>
      <c r="EJ17" s="11" t="b">
        <f t="shared" si="5"/>
        <v>0</v>
      </c>
      <c r="EK17" s="4">
        <v>8191710</v>
      </c>
      <c r="EL17" s="11" t="b">
        <f t="shared" si="6"/>
        <v>0</v>
      </c>
      <c r="EM17" s="12"/>
      <c r="EN17" s="13" t="b">
        <f t="shared" si="7"/>
        <v>0</v>
      </c>
    </row>
    <row r="18" spans="1:144" x14ac:dyDescent="0.25">
      <c r="A18" s="105"/>
      <c r="B18" s="49" t="s">
        <v>30</v>
      </c>
      <c r="C18" s="118"/>
      <c r="D18" s="18"/>
      <c r="E18" s="20"/>
      <c r="F18" s="21"/>
      <c r="G18" s="21"/>
      <c r="H18" s="21"/>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22" t="str">
        <f t="shared" si="0"/>
        <v>NO</v>
      </c>
      <c r="ED18" s="22" t="str">
        <f t="shared" si="1"/>
        <v>NO</v>
      </c>
      <c r="EE18" s="11" t="str">
        <f t="shared" si="2"/>
        <v>CUMPLE</v>
      </c>
      <c r="EF18" s="13" t="b">
        <f t="shared" si="3"/>
        <v>0</v>
      </c>
      <c r="EG18" s="11">
        <v>32</v>
      </c>
      <c r="EH18" s="11" t="b">
        <f t="shared" si="4"/>
        <v>0</v>
      </c>
      <c r="EI18" s="11">
        <v>32</v>
      </c>
      <c r="EJ18" s="11" t="b">
        <f t="shared" si="5"/>
        <v>0</v>
      </c>
      <c r="EK18" s="4">
        <v>8191711</v>
      </c>
      <c r="EL18" s="11" t="b">
        <f t="shared" si="6"/>
        <v>0</v>
      </c>
      <c r="EM18" s="12"/>
      <c r="EN18" s="13" t="b">
        <f t="shared" si="7"/>
        <v>0</v>
      </c>
    </row>
    <row r="19" spans="1:144" ht="17.25" customHeight="1" x14ac:dyDescent="0.25">
      <c r="A19" s="105"/>
      <c r="B19" s="49" t="s">
        <v>21</v>
      </c>
      <c r="C19" s="118"/>
      <c r="D19" s="18"/>
      <c r="E19" s="20"/>
      <c r="F19" s="21"/>
      <c r="G19" s="21"/>
      <c r="H19" s="21"/>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22" t="str">
        <f t="shared" si="0"/>
        <v>NO</v>
      </c>
      <c r="ED19" s="22" t="str">
        <f t="shared" si="1"/>
        <v>NO</v>
      </c>
      <c r="EE19" s="11" t="str">
        <f t="shared" si="2"/>
        <v>CUMPLE</v>
      </c>
      <c r="EF19" s="13" t="b">
        <f t="shared" si="3"/>
        <v>0</v>
      </c>
      <c r="EG19" s="11">
        <v>33</v>
      </c>
      <c r="EH19" s="11" t="b">
        <f t="shared" si="4"/>
        <v>0</v>
      </c>
      <c r="EI19" s="11">
        <v>33</v>
      </c>
      <c r="EJ19" s="11" t="b">
        <f t="shared" si="5"/>
        <v>0</v>
      </c>
      <c r="EK19" s="4">
        <v>8191712</v>
      </c>
      <c r="EL19" s="11" t="b">
        <f t="shared" si="6"/>
        <v>0</v>
      </c>
      <c r="EM19" s="12"/>
      <c r="EN19" s="13" t="b">
        <f t="shared" si="7"/>
        <v>0</v>
      </c>
    </row>
    <row r="20" spans="1:144" x14ac:dyDescent="0.25">
      <c r="A20" s="105"/>
      <c r="B20" s="137" t="s">
        <v>22</v>
      </c>
      <c r="C20" s="118"/>
      <c r="D20" s="18"/>
      <c r="E20" s="20"/>
      <c r="F20" s="21"/>
      <c r="G20" s="21"/>
      <c r="H20" s="21"/>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22" t="str">
        <f t="shared" si="0"/>
        <v>NO</v>
      </c>
      <c r="ED20" s="22" t="str">
        <f t="shared" si="1"/>
        <v>NO</v>
      </c>
      <c r="EE20" s="11" t="str">
        <f t="shared" si="2"/>
        <v>CUMPLE</v>
      </c>
      <c r="EF20" s="13" t="b">
        <f t="shared" si="3"/>
        <v>0</v>
      </c>
      <c r="EG20" s="11">
        <v>34</v>
      </c>
      <c r="EH20" s="11" t="b">
        <f t="shared" si="4"/>
        <v>0</v>
      </c>
      <c r="EI20" s="11">
        <v>34</v>
      </c>
      <c r="EJ20" s="11" t="b">
        <f t="shared" si="5"/>
        <v>0</v>
      </c>
      <c r="EK20" s="4">
        <v>8191713</v>
      </c>
      <c r="EL20" s="11" t="b">
        <f t="shared" si="6"/>
        <v>0</v>
      </c>
      <c r="EM20" s="12"/>
      <c r="EN20" s="13" t="b">
        <f t="shared" si="7"/>
        <v>0</v>
      </c>
    </row>
    <row r="21" spans="1:144" ht="18" customHeight="1" x14ac:dyDescent="0.25">
      <c r="A21" s="133"/>
      <c r="B21" s="49" t="s">
        <v>23</v>
      </c>
      <c r="C21" s="134"/>
      <c r="D21" s="112"/>
      <c r="E21" s="23"/>
      <c r="F21" s="21"/>
      <c r="G21" s="21"/>
      <c r="H21" s="21"/>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22" t="str">
        <f t="shared" si="0"/>
        <v>NO</v>
      </c>
      <c r="ED21" s="22" t="str">
        <f t="shared" si="1"/>
        <v>NO</v>
      </c>
      <c r="EE21" s="11" t="str">
        <f t="shared" si="2"/>
        <v>CUMPLE</v>
      </c>
      <c r="EF21" s="13" t="b">
        <f t="shared" si="3"/>
        <v>0</v>
      </c>
      <c r="EG21" s="11">
        <v>35</v>
      </c>
      <c r="EH21" s="11" t="b">
        <f t="shared" si="4"/>
        <v>0</v>
      </c>
      <c r="EI21" s="11">
        <v>35</v>
      </c>
      <c r="EJ21" s="11" t="b">
        <f t="shared" si="5"/>
        <v>0</v>
      </c>
      <c r="EK21" s="4">
        <v>8191714</v>
      </c>
      <c r="EL21" s="11" t="b">
        <f t="shared" si="6"/>
        <v>0</v>
      </c>
      <c r="EM21" s="12"/>
      <c r="EN21" s="13" t="b">
        <f t="shared" si="7"/>
        <v>0</v>
      </c>
    </row>
    <row r="22" spans="1:144" x14ac:dyDescent="0.25">
      <c r="A22" s="105"/>
      <c r="B22" s="49" t="s">
        <v>24</v>
      </c>
      <c r="C22" s="135"/>
      <c r="D22" s="18"/>
      <c r="E22" s="20"/>
      <c r="F22" s="21"/>
      <c r="G22" s="21"/>
      <c r="H22" s="21"/>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22" t="str">
        <f t="shared" si="0"/>
        <v>NO</v>
      </c>
      <c r="ED22" s="22" t="str">
        <f t="shared" si="1"/>
        <v>NO</v>
      </c>
      <c r="EE22" s="11" t="str">
        <f t="shared" si="2"/>
        <v>CUMPLE</v>
      </c>
      <c r="EF22" s="13" t="b">
        <f t="shared" si="3"/>
        <v>0</v>
      </c>
      <c r="EG22" s="11">
        <v>36</v>
      </c>
      <c r="EH22" s="11" t="b">
        <f t="shared" si="4"/>
        <v>0</v>
      </c>
      <c r="EI22" s="11">
        <v>36</v>
      </c>
      <c r="EJ22" s="11" t="b">
        <f t="shared" si="5"/>
        <v>0</v>
      </c>
      <c r="EK22" s="4">
        <v>8191715</v>
      </c>
      <c r="EL22" s="11" t="b">
        <f t="shared" si="6"/>
        <v>0</v>
      </c>
      <c r="EM22" s="12"/>
      <c r="EN22" s="13" t="b">
        <f t="shared" si="7"/>
        <v>0</v>
      </c>
    </row>
    <row r="23" spans="1:144" x14ac:dyDescent="0.25">
      <c r="A23" s="105"/>
      <c r="B23" s="138" t="s">
        <v>25</v>
      </c>
      <c r="C23" s="136"/>
      <c r="D23" s="18"/>
      <c r="E23" s="20"/>
      <c r="F23" s="21"/>
      <c r="G23" s="21"/>
      <c r="H23" s="21"/>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22" t="str">
        <f t="shared" si="0"/>
        <v>NO</v>
      </c>
      <c r="ED23" s="22" t="str">
        <f t="shared" si="1"/>
        <v>NO</v>
      </c>
      <c r="EE23" s="11" t="str">
        <f t="shared" si="2"/>
        <v>CUMPLE</v>
      </c>
      <c r="EF23" s="13" t="b">
        <f t="shared" si="3"/>
        <v>0</v>
      </c>
      <c r="EG23" s="11">
        <v>37</v>
      </c>
      <c r="EH23" s="11" t="b">
        <f t="shared" si="4"/>
        <v>0</v>
      </c>
      <c r="EI23" s="11">
        <v>37</v>
      </c>
      <c r="EJ23" s="11" t="b">
        <f t="shared" si="5"/>
        <v>0</v>
      </c>
      <c r="EK23" s="4">
        <v>8191716</v>
      </c>
      <c r="EL23" s="11" t="b">
        <f t="shared" si="6"/>
        <v>0</v>
      </c>
      <c r="EM23" s="12"/>
      <c r="EN23" s="13" t="b">
        <f t="shared" si="7"/>
        <v>0</v>
      </c>
    </row>
    <row r="24" spans="1:144" x14ac:dyDescent="0.25">
      <c r="A24" s="95">
        <v>3</v>
      </c>
      <c r="B24" s="3" t="s">
        <v>28</v>
      </c>
      <c r="C24" s="24"/>
      <c r="D24" s="32">
        <v>1</v>
      </c>
      <c r="E24" s="33"/>
      <c r="F24" s="27">
        <f t="shared" ref="F24:F62" si="11">+E24*D24</f>
        <v>0</v>
      </c>
      <c r="G24" s="27">
        <f t="shared" ref="G24:G62" si="12">+F24*0.16</f>
        <v>0</v>
      </c>
      <c r="H24" s="27">
        <f t="shared" ref="H24:H62" si="13">+G24+F24</f>
        <v>0</v>
      </c>
      <c r="EC24" s="11" t="str">
        <f t="shared" ref="EC24:EC66" si="14">IF(A24&gt;0.9,"CUMPLE","NO")</f>
        <v>CUMPLE</v>
      </c>
      <c r="ED24" s="11" t="str">
        <f t="shared" ref="ED24:ED66" si="15">IF(D24&gt;0.9,"CUMPLE","NO")</f>
        <v>CUMPLE</v>
      </c>
      <c r="EE24" s="11" t="str">
        <f t="shared" ref="EE24:EE66" si="16">+IF(EC24=ED24,"CUMPLE")</f>
        <v>CUMPLE</v>
      </c>
      <c r="EF24" s="11" t="b">
        <f t="shared" ref="EF24:EF66" si="17">+IF(E24&gt;0.9,"CUMPLE")</f>
        <v>0</v>
      </c>
      <c r="EG24" s="11">
        <v>84</v>
      </c>
      <c r="EH24" s="11" t="b">
        <f t="shared" ref="EH24:EH66" si="18">+IF(A24=EG24,"CUMPLE")</f>
        <v>0</v>
      </c>
      <c r="EI24" s="11">
        <v>84</v>
      </c>
      <c r="EJ24" s="11" t="b">
        <f t="shared" ref="EJ24:EJ66" si="19">+IF(D24=EI24,"CUMPLE")</f>
        <v>0</v>
      </c>
      <c r="EK24" s="4">
        <v>8191763</v>
      </c>
      <c r="EL24" s="11" t="b">
        <f t="shared" ref="EL24:EL66" si="20">+IF(G24=EK24,"CUMPLE")</f>
        <v>0</v>
      </c>
      <c r="EM24" s="12"/>
      <c r="EN24" s="13" t="b">
        <f t="shared" ref="EN24:EN66" si="21">+IF(EM24=B24,"CUMPLE")</f>
        <v>0</v>
      </c>
    </row>
    <row r="25" spans="1:144" x14ac:dyDescent="0.25">
      <c r="A25" s="96"/>
      <c r="B25" s="51" t="s">
        <v>20</v>
      </c>
      <c r="C25" s="46"/>
      <c r="D25" s="59"/>
      <c r="E25" s="61"/>
      <c r="F25" s="8"/>
      <c r="G25" s="8"/>
      <c r="H25" s="8"/>
      <c r="EC25" s="11" t="str">
        <f t="shared" si="14"/>
        <v>NO</v>
      </c>
      <c r="ED25" s="11" t="str">
        <f t="shared" si="15"/>
        <v>NO</v>
      </c>
      <c r="EE25" s="11" t="str">
        <f t="shared" si="16"/>
        <v>CUMPLE</v>
      </c>
      <c r="EF25" s="11" t="b">
        <f t="shared" si="17"/>
        <v>0</v>
      </c>
      <c r="EG25" s="11">
        <v>85</v>
      </c>
      <c r="EH25" s="11" t="b">
        <f t="shared" si="18"/>
        <v>0</v>
      </c>
      <c r="EI25" s="11">
        <v>85</v>
      </c>
      <c r="EJ25" s="11" t="b">
        <f t="shared" si="19"/>
        <v>0</v>
      </c>
      <c r="EK25" s="4">
        <v>8191764</v>
      </c>
      <c r="EL25" s="11" t="b">
        <f t="shared" si="20"/>
        <v>0</v>
      </c>
      <c r="EM25" s="12"/>
      <c r="EN25" s="13" t="b">
        <f t="shared" si="21"/>
        <v>0</v>
      </c>
    </row>
    <row r="26" spans="1:144" ht="45.75" x14ac:dyDescent="0.25">
      <c r="A26" s="94"/>
      <c r="B26" s="19" t="s">
        <v>34</v>
      </c>
      <c r="C26" s="29"/>
      <c r="D26" s="18"/>
      <c r="E26" s="20"/>
      <c r="F26" s="21"/>
      <c r="G26" s="21"/>
      <c r="H26" s="21"/>
      <c r="EC26" s="11" t="str">
        <f t="shared" si="14"/>
        <v>NO</v>
      </c>
      <c r="ED26" s="11" t="str">
        <f t="shared" si="15"/>
        <v>NO</v>
      </c>
      <c r="EE26" s="11" t="str">
        <f t="shared" si="16"/>
        <v>CUMPLE</v>
      </c>
      <c r="EF26" s="11" t="b">
        <f t="shared" si="17"/>
        <v>0</v>
      </c>
      <c r="EG26" s="11">
        <v>86</v>
      </c>
      <c r="EH26" s="11" t="b">
        <f t="shared" si="18"/>
        <v>0</v>
      </c>
      <c r="EI26" s="11">
        <v>86</v>
      </c>
      <c r="EJ26" s="11" t="b">
        <f t="shared" si="19"/>
        <v>0</v>
      </c>
      <c r="EK26" s="4">
        <v>8191765</v>
      </c>
      <c r="EL26" s="11" t="b">
        <f t="shared" si="20"/>
        <v>0</v>
      </c>
      <c r="EM26" s="12"/>
      <c r="EN26" s="13" t="b">
        <f t="shared" si="21"/>
        <v>0</v>
      </c>
    </row>
    <row r="27" spans="1:144" x14ac:dyDescent="0.25">
      <c r="A27" s="94"/>
      <c r="B27" s="52" t="s">
        <v>11</v>
      </c>
      <c r="C27" s="30"/>
      <c r="D27" s="60"/>
      <c r="E27" s="62"/>
      <c r="F27" s="21"/>
      <c r="G27" s="21"/>
      <c r="H27" s="21"/>
      <c r="EC27" s="11" t="str">
        <f t="shared" si="14"/>
        <v>NO</v>
      </c>
      <c r="ED27" s="11" t="str">
        <f t="shared" si="15"/>
        <v>NO</v>
      </c>
      <c r="EE27" s="11" t="str">
        <f t="shared" si="16"/>
        <v>CUMPLE</v>
      </c>
      <c r="EF27" s="11" t="b">
        <f t="shared" si="17"/>
        <v>0</v>
      </c>
      <c r="EG27" s="11">
        <v>87</v>
      </c>
      <c r="EH27" s="11" t="b">
        <f t="shared" si="18"/>
        <v>0</v>
      </c>
      <c r="EI27" s="11">
        <v>87</v>
      </c>
      <c r="EJ27" s="11" t="b">
        <f t="shared" si="19"/>
        <v>0</v>
      </c>
      <c r="EK27" s="4">
        <v>8191766</v>
      </c>
      <c r="EL27" s="11" t="b">
        <f t="shared" si="20"/>
        <v>0</v>
      </c>
      <c r="EM27" s="12"/>
      <c r="EN27" s="13" t="b">
        <f t="shared" si="21"/>
        <v>0</v>
      </c>
    </row>
    <row r="28" spans="1:144" x14ac:dyDescent="0.25">
      <c r="A28" s="94"/>
      <c r="B28" s="52" t="s">
        <v>12</v>
      </c>
      <c r="C28" s="31"/>
      <c r="D28" s="60"/>
      <c r="E28" s="62"/>
      <c r="F28" s="21"/>
      <c r="G28" s="21"/>
      <c r="H28" s="21"/>
      <c r="EC28" s="11" t="str">
        <f t="shared" si="14"/>
        <v>NO</v>
      </c>
      <c r="ED28" s="11" t="str">
        <f t="shared" si="15"/>
        <v>NO</v>
      </c>
      <c r="EE28" s="11" t="str">
        <f t="shared" si="16"/>
        <v>CUMPLE</v>
      </c>
      <c r="EF28" s="11" t="b">
        <f t="shared" si="17"/>
        <v>0</v>
      </c>
      <c r="EG28" s="11">
        <v>88</v>
      </c>
      <c r="EH28" s="11" t="b">
        <f t="shared" si="18"/>
        <v>0</v>
      </c>
      <c r="EI28" s="11">
        <v>88</v>
      </c>
      <c r="EJ28" s="11" t="b">
        <f t="shared" si="19"/>
        <v>0</v>
      </c>
      <c r="EK28" s="4">
        <v>8191767</v>
      </c>
      <c r="EL28" s="11" t="b">
        <f t="shared" si="20"/>
        <v>0</v>
      </c>
      <c r="EM28" s="12"/>
      <c r="EN28" s="13" t="b">
        <f t="shared" si="21"/>
        <v>0</v>
      </c>
    </row>
    <row r="29" spans="1:144" ht="30.75" x14ac:dyDescent="0.25">
      <c r="A29" s="94"/>
      <c r="B29" s="53" t="s">
        <v>31</v>
      </c>
      <c r="C29" s="30"/>
      <c r="D29" s="60"/>
      <c r="E29" s="62"/>
      <c r="F29" s="21"/>
      <c r="G29" s="21"/>
      <c r="H29" s="21"/>
      <c r="EC29" s="11" t="str">
        <f t="shared" si="14"/>
        <v>NO</v>
      </c>
      <c r="ED29" s="11" t="str">
        <f t="shared" si="15"/>
        <v>NO</v>
      </c>
      <c r="EE29" s="11" t="str">
        <f t="shared" si="16"/>
        <v>CUMPLE</v>
      </c>
      <c r="EF29" s="11" t="b">
        <f t="shared" si="17"/>
        <v>0</v>
      </c>
      <c r="EG29" s="11">
        <v>89</v>
      </c>
      <c r="EH29" s="11" t="b">
        <f t="shared" si="18"/>
        <v>0</v>
      </c>
      <c r="EI29" s="11">
        <v>89</v>
      </c>
      <c r="EJ29" s="11" t="b">
        <f t="shared" si="19"/>
        <v>0</v>
      </c>
      <c r="EK29" s="4">
        <v>8191768</v>
      </c>
      <c r="EL29" s="11" t="b">
        <f t="shared" si="20"/>
        <v>0</v>
      </c>
      <c r="EM29" s="12"/>
      <c r="EN29" s="13" t="b">
        <f t="shared" si="21"/>
        <v>0</v>
      </c>
    </row>
    <row r="30" spans="1:144" ht="30.75" x14ac:dyDescent="0.25">
      <c r="A30" s="94"/>
      <c r="B30" s="19" t="s">
        <v>32</v>
      </c>
      <c r="C30" s="29"/>
      <c r="D30" s="60"/>
      <c r="E30" s="62"/>
      <c r="F30" s="21"/>
      <c r="G30" s="21"/>
      <c r="H30" s="21"/>
      <c r="EC30" s="11" t="str">
        <f t="shared" si="14"/>
        <v>NO</v>
      </c>
      <c r="ED30" s="11" t="str">
        <f t="shared" si="15"/>
        <v>NO</v>
      </c>
      <c r="EE30" s="11" t="str">
        <f t="shared" si="16"/>
        <v>CUMPLE</v>
      </c>
      <c r="EF30" s="11" t="b">
        <f t="shared" si="17"/>
        <v>0</v>
      </c>
      <c r="EG30" s="11">
        <v>90</v>
      </c>
      <c r="EH30" s="11" t="b">
        <f t="shared" si="18"/>
        <v>0</v>
      </c>
      <c r="EI30" s="11">
        <v>90</v>
      </c>
      <c r="EJ30" s="11" t="b">
        <f t="shared" si="19"/>
        <v>0</v>
      </c>
      <c r="EK30" s="4">
        <v>8191769</v>
      </c>
      <c r="EL30" s="11" t="b">
        <f t="shared" si="20"/>
        <v>0</v>
      </c>
      <c r="EM30" s="12"/>
      <c r="EN30" s="13" t="b">
        <f t="shared" si="21"/>
        <v>0</v>
      </c>
    </row>
    <row r="31" spans="1:144" ht="30.75" x14ac:dyDescent="0.25">
      <c r="A31" s="101"/>
      <c r="B31" s="54" t="s">
        <v>33</v>
      </c>
      <c r="C31" s="47"/>
      <c r="D31" s="113"/>
      <c r="E31" s="47"/>
      <c r="F31" s="56"/>
      <c r="G31" s="56"/>
      <c r="H31" s="56"/>
      <c r="EC31" s="11" t="str">
        <f t="shared" si="14"/>
        <v>NO</v>
      </c>
      <c r="ED31" s="11" t="str">
        <f t="shared" si="15"/>
        <v>NO</v>
      </c>
      <c r="EE31" s="11" t="str">
        <f t="shared" si="16"/>
        <v>CUMPLE</v>
      </c>
      <c r="EF31" s="11" t="b">
        <f t="shared" si="17"/>
        <v>0</v>
      </c>
      <c r="EG31" s="11">
        <v>91</v>
      </c>
      <c r="EH31" s="11" t="b">
        <f t="shared" si="18"/>
        <v>0</v>
      </c>
      <c r="EI31" s="11">
        <v>91</v>
      </c>
      <c r="EJ31" s="11" t="b">
        <f t="shared" si="19"/>
        <v>0</v>
      </c>
      <c r="EK31" s="4">
        <v>8191770</v>
      </c>
      <c r="EL31" s="11" t="b">
        <f t="shared" si="20"/>
        <v>0</v>
      </c>
      <c r="EM31" s="12"/>
      <c r="EN31" s="13" t="b">
        <f t="shared" si="21"/>
        <v>0</v>
      </c>
    </row>
    <row r="32" spans="1:144" x14ac:dyDescent="0.25">
      <c r="A32" s="95">
        <v>4</v>
      </c>
      <c r="B32" s="3" t="s">
        <v>38</v>
      </c>
      <c r="C32" s="24"/>
      <c r="D32" s="32">
        <v>1</v>
      </c>
      <c r="E32" s="33"/>
      <c r="F32" s="27">
        <f t="shared" si="11"/>
        <v>0</v>
      </c>
      <c r="G32" s="27">
        <f t="shared" si="12"/>
        <v>0</v>
      </c>
      <c r="H32" s="27">
        <f t="shared" si="13"/>
        <v>0</v>
      </c>
      <c r="EC32" s="11" t="str">
        <f t="shared" si="14"/>
        <v>CUMPLE</v>
      </c>
      <c r="ED32" s="11" t="str">
        <f t="shared" si="15"/>
        <v>CUMPLE</v>
      </c>
      <c r="EE32" s="11" t="str">
        <f t="shared" si="16"/>
        <v>CUMPLE</v>
      </c>
      <c r="EF32" s="11" t="b">
        <f t="shared" si="17"/>
        <v>0</v>
      </c>
      <c r="EG32" s="11">
        <v>92</v>
      </c>
      <c r="EH32" s="11" t="b">
        <f t="shared" si="18"/>
        <v>0</v>
      </c>
      <c r="EI32" s="11">
        <v>92</v>
      </c>
      <c r="EJ32" s="11" t="b">
        <f t="shared" si="19"/>
        <v>0</v>
      </c>
      <c r="EK32" s="4">
        <v>8191771</v>
      </c>
      <c r="EL32" s="11" t="b">
        <f t="shared" si="20"/>
        <v>0</v>
      </c>
      <c r="EM32" s="12"/>
      <c r="EN32" s="13" t="b">
        <f t="shared" si="21"/>
        <v>0</v>
      </c>
    </row>
    <row r="33" spans="1:144" x14ac:dyDescent="0.25">
      <c r="A33" s="97"/>
      <c r="B33" s="48" t="s">
        <v>20</v>
      </c>
      <c r="C33" s="46"/>
      <c r="D33" s="15"/>
      <c r="E33" s="16"/>
      <c r="F33" s="8"/>
      <c r="G33" s="8"/>
      <c r="H33" s="8"/>
      <c r="EC33" s="11" t="str">
        <f t="shared" si="14"/>
        <v>NO</v>
      </c>
      <c r="ED33" s="11" t="str">
        <f t="shared" si="15"/>
        <v>NO</v>
      </c>
      <c r="EE33" s="11" t="str">
        <f t="shared" si="16"/>
        <v>CUMPLE</v>
      </c>
      <c r="EF33" s="11" t="b">
        <f t="shared" si="17"/>
        <v>0</v>
      </c>
      <c r="EG33" s="11">
        <v>93</v>
      </c>
      <c r="EH33" s="11" t="b">
        <f t="shared" si="18"/>
        <v>0</v>
      </c>
      <c r="EI33" s="11">
        <v>93</v>
      </c>
      <c r="EJ33" s="11" t="b">
        <f t="shared" si="19"/>
        <v>0</v>
      </c>
      <c r="EK33" s="4">
        <v>8191772</v>
      </c>
      <c r="EL33" s="11" t="b">
        <f t="shared" si="20"/>
        <v>0</v>
      </c>
      <c r="EM33" s="12"/>
      <c r="EN33" s="13" t="b">
        <f t="shared" si="21"/>
        <v>0</v>
      </c>
    </row>
    <row r="34" spans="1:144" ht="30.75" x14ac:dyDescent="0.25">
      <c r="A34" s="97"/>
      <c r="B34" s="29" t="s">
        <v>52</v>
      </c>
      <c r="C34" s="29"/>
      <c r="D34" s="18"/>
      <c r="E34" s="20"/>
      <c r="F34" s="21"/>
      <c r="G34" s="21"/>
      <c r="H34" s="21"/>
      <c r="EC34" s="11" t="str">
        <f t="shared" si="14"/>
        <v>NO</v>
      </c>
      <c r="ED34" s="11" t="str">
        <f t="shared" si="15"/>
        <v>NO</v>
      </c>
      <c r="EE34" s="11" t="str">
        <f t="shared" si="16"/>
        <v>CUMPLE</v>
      </c>
      <c r="EF34" s="11" t="b">
        <f t="shared" si="17"/>
        <v>0</v>
      </c>
      <c r="EG34" s="11">
        <v>94</v>
      </c>
      <c r="EH34" s="11" t="b">
        <f t="shared" si="18"/>
        <v>0</v>
      </c>
      <c r="EI34" s="11">
        <v>94</v>
      </c>
      <c r="EJ34" s="11" t="b">
        <f t="shared" si="19"/>
        <v>0</v>
      </c>
      <c r="EK34" s="4">
        <v>8191773</v>
      </c>
      <c r="EL34" s="11" t="b">
        <f t="shared" si="20"/>
        <v>0</v>
      </c>
      <c r="EM34" s="12"/>
      <c r="EN34" s="13" t="b">
        <f t="shared" si="21"/>
        <v>0</v>
      </c>
    </row>
    <row r="35" spans="1:144" x14ac:dyDescent="0.25">
      <c r="A35" s="102"/>
      <c r="B35" s="49" t="s">
        <v>11</v>
      </c>
      <c r="C35" s="23"/>
      <c r="D35" s="112"/>
      <c r="E35" s="23"/>
      <c r="F35" s="21"/>
      <c r="G35" s="21"/>
      <c r="H35" s="21"/>
      <c r="EC35" s="11" t="str">
        <f t="shared" si="14"/>
        <v>NO</v>
      </c>
      <c r="ED35" s="11" t="str">
        <f t="shared" si="15"/>
        <v>NO</v>
      </c>
      <c r="EE35" s="11" t="str">
        <f t="shared" si="16"/>
        <v>CUMPLE</v>
      </c>
      <c r="EF35" s="11" t="b">
        <f t="shared" si="17"/>
        <v>0</v>
      </c>
      <c r="EG35" s="11">
        <v>95</v>
      </c>
      <c r="EH35" s="11" t="b">
        <f t="shared" si="18"/>
        <v>0</v>
      </c>
      <c r="EI35" s="11">
        <v>95</v>
      </c>
      <c r="EJ35" s="11" t="b">
        <f t="shared" si="19"/>
        <v>0</v>
      </c>
      <c r="EK35" s="4">
        <v>8191774</v>
      </c>
      <c r="EL35" s="11" t="b">
        <f t="shared" si="20"/>
        <v>0</v>
      </c>
      <c r="EM35" s="12"/>
      <c r="EN35" s="13" t="b">
        <f t="shared" si="21"/>
        <v>0</v>
      </c>
    </row>
    <row r="36" spans="1:144" x14ac:dyDescent="0.25">
      <c r="A36" s="97"/>
      <c r="B36" s="49" t="s">
        <v>12</v>
      </c>
      <c r="C36" s="28"/>
      <c r="D36" s="18"/>
      <c r="E36" s="20"/>
      <c r="F36" s="21"/>
      <c r="G36" s="21"/>
      <c r="H36" s="21"/>
      <c r="EC36" s="11" t="str">
        <f t="shared" si="14"/>
        <v>NO</v>
      </c>
      <c r="ED36" s="11" t="str">
        <f t="shared" si="15"/>
        <v>NO</v>
      </c>
      <c r="EE36" s="11" t="str">
        <f t="shared" si="16"/>
        <v>CUMPLE</v>
      </c>
      <c r="EF36" s="11" t="b">
        <f t="shared" si="17"/>
        <v>0</v>
      </c>
      <c r="EG36" s="11">
        <v>96</v>
      </c>
      <c r="EH36" s="11" t="b">
        <f t="shared" si="18"/>
        <v>0</v>
      </c>
      <c r="EI36" s="11">
        <v>96</v>
      </c>
      <c r="EJ36" s="11" t="b">
        <f t="shared" si="19"/>
        <v>0</v>
      </c>
      <c r="EK36" s="4">
        <v>8191775</v>
      </c>
      <c r="EL36" s="11" t="b">
        <f t="shared" si="20"/>
        <v>0</v>
      </c>
      <c r="EM36" s="12"/>
      <c r="EN36" s="13" t="b">
        <f t="shared" si="21"/>
        <v>0</v>
      </c>
    </row>
    <row r="37" spans="1:144" ht="30.75" x14ac:dyDescent="0.25">
      <c r="A37" s="97"/>
      <c r="B37" s="29" t="s">
        <v>35</v>
      </c>
      <c r="C37" s="29"/>
      <c r="D37" s="18"/>
      <c r="E37" s="20"/>
      <c r="F37" s="21"/>
      <c r="G37" s="21"/>
      <c r="H37" s="21"/>
      <c r="EC37" s="11" t="str">
        <f t="shared" si="14"/>
        <v>NO</v>
      </c>
      <c r="ED37" s="11" t="str">
        <f t="shared" si="15"/>
        <v>NO</v>
      </c>
      <c r="EE37" s="11" t="str">
        <f t="shared" si="16"/>
        <v>CUMPLE</v>
      </c>
      <c r="EF37" s="11" t="b">
        <f t="shared" si="17"/>
        <v>0</v>
      </c>
      <c r="EG37" s="11">
        <v>97</v>
      </c>
      <c r="EH37" s="11" t="b">
        <f t="shared" si="18"/>
        <v>0</v>
      </c>
      <c r="EI37" s="11">
        <v>97</v>
      </c>
      <c r="EJ37" s="11" t="b">
        <f t="shared" si="19"/>
        <v>0</v>
      </c>
      <c r="EK37" s="4">
        <v>8191776</v>
      </c>
      <c r="EL37" s="11" t="b">
        <f t="shared" si="20"/>
        <v>0</v>
      </c>
      <c r="EM37" s="12"/>
      <c r="EN37" s="13" t="b">
        <f t="shared" si="21"/>
        <v>0</v>
      </c>
    </row>
    <row r="38" spans="1:144" ht="30.75" x14ac:dyDescent="0.25">
      <c r="A38" s="97"/>
      <c r="B38" s="29" t="s">
        <v>36</v>
      </c>
      <c r="C38" s="29"/>
      <c r="D38" s="18"/>
      <c r="E38" s="20"/>
      <c r="F38" s="21"/>
      <c r="G38" s="21"/>
      <c r="H38" s="21"/>
      <c r="EC38" s="11" t="str">
        <f t="shared" si="14"/>
        <v>NO</v>
      </c>
      <c r="ED38" s="11" t="str">
        <f t="shared" si="15"/>
        <v>NO</v>
      </c>
      <c r="EE38" s="11" t="str">
        <f t="shared" si="16"/>
        <v>CUMPLE</v>
      </c>
      <c r="EF38" s="11" t="b">
        <f t="shared" si="17"/>
        <v>0</v>
      </c>
      <c r="EG38" s="11">
        <v>98</v>
      </c>
      <c r="EH38" s="11" t="b">
        <f t="shared" si="18"/>
        <v>0</v>
      </c>
      <c r="EI38" s="11">
        <v>98</v>
      </c>
      <c r="EJ38" s="11" t="b">
        <f t="shared" si="19"/>
        <v>0</v>
      </c>
      <c r="EK38" s="4">
        <v>8191777</v>
      </c>
      <c r="EL38" s="11" t="b">
        <f t="shared" si="20"/>
        <v>0</v>
      </c>
      <c r="EM38" s="12"/>
      <c r="EN38" s="13" t="b">
        <f t="shared" si="21"/>
        <v>0</v>
      </c>
    </row>
    <row r="39" spans="1:144" x14ac:dyDescent="0.25">
      <c r="A39" s="97"/>
      <c r="B39" s="44" t="s">
        <v>37</v>
      </c>
      <c r="C39" s="44"/>
      <c r="D39" s="63"/>
      <c r="E39" s="65"/>
      <c r="F39" s="56"/>
      <c r="G39" s="56"/>
      <c r="H39" s="56"/>
      <c r="EC39" s="11" t="str">
        <f t="shared" si="14"/>
        <v>NO</v>
      </c>
      <c r="ED39" s="11" t="str">
        <f t="shared" si="15"/>
        <v>NO</v>
      </c>
      <c r="EE39" s="11" t="str">
        <f t="shared" si="16"/>
        <v>CUMPLE</v>
      </c>
      <c r="EF39" s="11" t="b">
        <f t="shared" si="17"/>
        <v>0</v>
      </c>
      <c r="EG39" s="11">
        <v>99</v>
      </c>
      <c r="EH39" s="11" t="b">
        <f t="shared" si="18"/>
        <v>0</v>
      </c>
      <c r="EI39" s="11">
        <v>99</v>
      </c>
      <c r="EJ39" s="11" t="b">
        <f t="shared" si="19"/>
        <v>0</v>
      </c>
      <c r="EK39" s="4">
        <v>8191778</v>
      </c>
      <c r="EL39" s="11" t="b">
        <f t="shared" si="20"/>
        <v>0</v>
      </c>
      <c r="EM39" s="12"/>
      <c r="EN39" s="13" t="b">
        <f t="shared" si="21"/>
        <v>0</v>
      </c>
    </row>
    <row r="40" spans="1:144" x14ac:dyDescent="0.25">
      <c r="A40" s="103">
        <v>5</v>
      </c>
      <c r="B40" s="67" t="s">
        <v>59</v>
      </c>
      <c r="C40" s="66"/>
      <c r="D40" s="59">
        <v>1</v>
      </c>
      <c r="E40" s="66"/>
      <c r="F40" s="8">
        <f t="shared" si="11"/>
        <v>0</v>
      </c>
      <c r="G40" s="8">
        <f t="shared" si="12"/>
        <v>0</v>
      </c>
      <c r="H40" s="9">
        <f t="shared" si="13"/>
        <v>0</v>
      </c>
      <c r="EC40" s="11" t="str">
        <f t="shared" si="14"/>
        <v>CUMPLE</v>
      </c>
      <c r="ED40" s="11" t="str">
        <f t="shared" si="15"/>
        <v>CUMPLE</v>
      </c>
      <c r="EE40" s="11" t="str">
        <f t="shared" si="16"/>
        <v>CUMPLE</v>
      </c>
      <c r="EF40" s="11" t="b">
        <f t="shared" si="17"/>
        <v>0</v>
      </c>
      <c r="EG40" s="11">
        <v>102</v>
      </c>
      <c r="EH40" s="11" t="b">
        <f t="shared" si="18"/>
        <v>0</v>
      </c>
      <c r="EI40" s="11">
        <v>102</v>
      </c>
      <c r="EJ40" s="11" t="b">
        <f t="shared" si="19"/>
        <v>0</v>
      </c>
      <c r="EK40" s="4">
        <v>8191781</v>
      </c>
      <c r="EL40" s="11" t="b">
        <f t="shared" si="20"/>
        <v>0</v>
      </c>
      <c r="EM40" s="12"/>
      <c r="EN40" s="13" t="b">
        <f t="shared" si="21"/>
        <v>0</v>
      </c>
    </row>
    <row r="41" spans="1:144" x14ac:dyDescent="0.25">
      <c r="A41" s="96"/>
      <c r="B41" s="48" t="s">
        <v>20</v>
      </c>
      <c r="C41" s="70"/>
      <c r="D41" s="50"/>
      <c r="E41" s="55"/>
      <c r="F41" s="8"/>
      <c r="G41" s="8"/>
      <c r="H41" s="9"/>
      <c r="EC41" s="11" t="str">
        <f t="shared" si="14"/>
        <v>NO</v>
      </c>
      <c r="ED41" s="11" t="str">
        <f t="shared" si="15"/>
        <v>NO</v>
      </c>
      <c r="EE41" s="11" t="str">
        <f t="shared" si="16"/>
        <v>CUMPLE</v>
      </c>
      <c r="EF41" s="11" t="b">
        <f t="shared" si="17"/>
        <v>0</v>
      </c>
      <c r="EG41" s="11">
        <v>103</v>
      </c>
      <c r="EH41" s="11" t="b">
        <f t="shared" si="18"/>
        <v>0</v>
      </c>
      <c r="EI41" s="11">
        <v>103</v>
      </c>
      <c r="EJ41" s="11" t="b">
        <f t="shared" si="19"/>
        <v>0</v>
      </c>
      <c r="EK41" s="4">
        <v>8191782</v>
      </c>
      <c r="EL41" s="11" t="b">
        <f t="shared" si="20"/>
        <v>0</v>
      </c>
      <c r="EM41" s="12"/>
      <c r="EN41" s="13" t="b">
        <f t="shared" si="21"/>
        <v>0</v>
      </c>
    </row>
    <row r="42" spans="1:144" ht="45.75" x14ac:dyDescent="0.25">
      <c r="A42" s="94"/>
      <c r="B42" s="29" t="s">
        <v>51</v>
      </c>
      <c r="C42" s="19"/>
      <c r="D42" s="18"/>
      <c r="E42" s="79"/>
      <c r="F42" s="21"/>
      <c r="G42" s="21"/>
      <c r="H42" s="72"/>
      <c r="EC42" s="11" t="str">
        <f t="shared" si="14"/>
        <v>NO</v>
      </c>
      <c r="ED42" s="11" t="str">
        <f t="shared" si="15"/>
        <v>NO</v>
      </c>
      <c r="EE42" s="11" t="str">
        <f t="shared" si="16"/>
        <v>CUMPLE</v>
      </c>
      <c r="EF42" s="11" t="b">
        <f t="shared" si="17"/>
        <v>0</v>
      </c>
      <c r="EG42" s="11">
        <v>104</v>
      </c>
      <c r="EH42" s="11" t="b">
        <f t="shared" si="18"/>
        <v>0</v>
      </c>
      <c r="EI42" s="11">
        <v>104</v>
      </c>
      <c r="EJ42" s="11" t="b">
        <f t="shared" si="19"/>
        <v>0</v>
      </c>
      <c r="EK42" s="4">
        <v>8191783</v>
      </c>
      <c r="EL42" s="11" t="b">
        <f t="shared" si="20"/>
        <v>0</v>
      </c>
      <c r="EM42" s="12"/>
      <c r="EN42" s="13" t="b">
        <f t="shared" si="21"/>
        <v>0</v>
      </c>
    </row>
    <row r="43" spans="1:144" x14ac:dyDescent="0.25">
      <c r="A43" s="94"/>
      <c r="B43" s="49" t="s">
        <v>11</v>
      </c>
      <c r="C43" s="19"/>
      <c r="D43" s="77"/>
      <c r="E43" s="80"/>
      <c r="F43" s="21"/>
      <c r="G43" s="21"/>
      <c r="H43" s="72"/>
      <c r="EC43" s="11" t="str">
        <f t="shared" si="14"/>
        <v>NO</v>
      </c>
      <c r="ED43" s="11" t="str">
        <f t="shared" si="15"/>
        <v>NO</v>
      </c>
      <c r="EE43" s="11" t="str">
        <f t="shared" si="16"/>
        <v>CUMPLE</v>
      </c>
      <c r="EF43" s="11" t="b">
        <f t="shared" si="17"/>
        <v>0</v>
      </c>
      <c r="EG43" s="11">
        <v>105</v>
      </c>
      <c r="EH43" s="11" t="b">
        <f t="shared" si="18"/>
        <v>0</v>
      </c>
      <c r="EI43" s="11">
        <v>105</v>
      </c>
      <c r="EJ43" s="11" t="b">
        <f t="shared" si="19"/>
        <v>0</v>
      </c>
      <c r="EK43" s="4">
        <v>8191784</v>
      </c>
      <c r="EL43" s="11" t="b">
        <f t="shared" si="20"/>
        <v>0</v>
      </c>
      <c r="EM43" s="12"/>
      <c r="EN43" s="13" t="b">
        <f t="shared" si="21"/>
        <v>0</v>
      </c>
    </row>
    <row r="44" spans="1:144" x14ac:dyDescent="0.25">
      <c r="A44" s="94"/>
      <c r="B44" s="49" t="s">
        <v>12</v>
      </c>
      <c r="C44" s="19"/>
      <c r="D44" s="18"/>
      <c r="E44" s="79"/>
      <c r="F44" s="21"/>
      <c r="G44" s="21"/>
      <c r="H44" s="72"/>
      <c r="EC44" s="11" t="str">
        <f t="shared" si="14"/>
        <v>NO</v>
      </c>
      <c r="ED44" s="11" t="str">
        <f t="shared" si="15"/>
        <v>NO</v>
      </c>
      <c r="EE44" s="11" t="str">
        <f t="shared" si="16"/>
        <v>CUMPLE</v>
      </c>
      <c r="EF44" s="11" t="b">
        <f t="shared" si="17"/>
        <v>0</v>
      </c>
      <c r="EG44" s="11">
        <v>106</v>
      </c>
      <c r="EH44" s="11" t="b">
        <f t="shared" si="18"/>
        <v>0</v>
      </c>
      <c r="EI44" s="11">
        <v>106</v>
      </c>
      <c r="EJ44" s="11" t="b">
        <f t="shared" si="19"/>
        <v>0</v>
      </c>
      <c r="EK44" s="4">
        <v>8191785</v>
      </c>
      <c r="EL44" s="11" t="b">
        <f t="shared" si="20"/>
        <v>0</v>
      </c>
      <c r="EM44" s="12"/>
      <c r="EN44" s="13" t="b">
        <f t="shared" si="21"/>
        <v>0</v>
      </c>
    </row>
    <row r="45" spans="1:144" ht="30.75" x14ac:dyDescent="0.25">
      <c r="A45" s="94"/>
      <c r="B45" s="28" t="s">
        <v>39</v>
      </c>
      <c r="C45" s="73"/>
      <c r="D45" s="60"/>
      <c r="E45" s="62"/>
      <c r="F45" s="21"/>
      <c r="G45" s="21"/>
      <c r="H45" s="72"/>
      <c r="EC45" s="11" t="str">
        <f t="shared" si="14"/>
        <v>NO</v>
      </c>
      <c r="ED45" s="11" t="str">
        <f t="shared" si="15"/>
        <v>NO</v>
      </c>
      <c r="EE45" s="11" t="str">
        <f t="shared" si="16"/>
        <v>CUMPLE</v>
      </c>
      <c r="EF45" s="11" t="b">
        <f t="shared" si="17"/>
        <v>0</v>
      </c>
      <c r="EG45" s="11">
        <v>107</v>
      </c>
      <c r="EH45" s="11" t="b">
        <f t="shared" si="18"/>
        <v>0</v>
      </c>
      <c r="EI45" s="11">
        <v>107</v>
      </c>
      <c r="EJ45" s="11" t="b">
        <f t="shared" si="19"/>
        <v>0</v>
      </c>
      <c r="EK45" s="4">
        <v>8191786</v>
      </c>
      <c r="EL45" s="11" t="b">
        <f t="shared" si="20"/>
        <v>0</v>
      </c>
      <c r="EM45" s="12"/>
      <c r="EN45" s="13" t="b">
        <f t="shared" si="21"/>
        <v>0</v>
      </c>
    </row>
    <row r="46" spans="1:144" ht="30.75" x14ac:dyDescent="0.25">
      <c r="A46" s="94"/>
      <c r="B46" s="29" t="s">
        <v>40</v>
      </c>
      <c r="C46" s="19"/>
      <c r="D46" s="60"/>
      <c r="E46" s="62"/>
      <c r="F46" s="21"/>
      <c r="G46" s="21"/>
      <c r="H46" s="72"/>
      <c r="EC46" s="11" t="str">
        <f t="shared" si="14"/>
        <v>NO</v>
      </c>
      <c r="ED46" s="11" t="str">
        <f t="shared" si="15"/>
        <v>NO</v>
      </c>
      <c r="EE46" s="11" t="str">
        <f t="shared" si="16"/>
        <v>CUMPLE</v>
      </c>
      <c r="EF46" s="11" t="b">
        <f t="shared" si="17"/>
        <v>0</v>
      </c>
      <c r="EG46" s="11">
        <v>108</v>
      </c>
      <c r="EH46" s="11" t="b">
        <f t="shared" si="18"/>
        <v>0</v>
      </c>
      <c r="EI46" s="11">
        <v>108</v>
      </c>
      <c r="EJ46" s="11" t="b">
        <f t="shared" si="19"/>
        <v>0</v>
      </c>
      <c r="EK46" s="4">
        <v>8191787</v>
      </c>
      <c r="EL46" s="11" t="b">
        <f t="shared" si="20"/>
        <v>0</v>
      </c>
      <c r="EM46" s="12"/>
      <c r="EN46" s="13" t="b">
        <f t="shared" si="21"/>
        <v>0</v>
      </c>
    </row>
    <row r="47" spans="1:144" x14ac:dyDescent="0.25">
      <c r="A47" s="94"/>
      <c r="B47" s="29" t="s">
        <v>41</v>
      </c>
      <c r="C47" s="19"/>
      <c r="D47" s="60"/>
      <c r="E47" s="62"/>
      <c r="F47" s="21"/>
      <c r="G47" s="21"/>
      <c r="H47" s="72"/>
      <c r="EC47" s="11" t="str">
        <f t="shared" si="14"/>
        <v>NO</v>
      </c>
      <c r="ED47" s="11" t="str">
        <f t="shared" si="15"/>
        <v>NO</v>
      </c>
      <c r="EE47" s="11" t="str">
        <f t="shared" si="16"/>
        <v>CUMPLE</v>
      </c>
      <c r="EF47" s="11" t="b">
        <f t="shared" si="17"/>
        <v>0</v>
      </c>
      <c r="EG47" s="11">
        <v>109</v>
      </c>
      <c r="EH47" s="11" t="b">
        <f t="shared" si="18"/>
        <v>0</v>
      </c>
      <c r="EI47" s="11">
        <v>109</v>
      </c>
      <c r="EJ47" s="11" t="b">
        <f t="shared" si="19"/>
        <v>0</v>
      </c>
      <c r="EK47" s="4">
        <v>8191788</v>
      </c>
      <c r="EL47" s="11" t="b">
        <f t="shared" si="20"/>
        <v>0</v>
      </c>
      <c r="EM47" s="12"/>
      <c r="EN47" s="13" t="b">
        <f t="shared" si="21"/>
        <v>0</v>
      </c>
    </row>
    <row r="48" spans="1:144" ht="30.75" x14ac:dyDescent="0.25">
      <c r="A48" s="94"/>
      <c r="B48" s="69" t="s">
        <v>42</v>
      </c>
      <c r="C48" s="74"/>
      <c r="D48" s="18"/>
      <c r="E48" s="79"/>
      <c r="F48" s="21"/>
      <c r="G48" s="21"/>
      <c r="H48" s="72"/>
      <c r="EC48" s="11" t="str">
        <f t="shared" si="14"/>
        <v>NO</v>
      </c>
      <c r="ED48" s="11" t="str">
        <f t="shared" si="15"/>
        <v>NO</v>
      </c>
      <c r="EE48" s="11" t="str">
        <f t="shared" si="16"/>
        <v>CUMPLE</v>
      </c>
      <c r="EF48" s="11" t="b">
        <f t="shared" si="17"/>
        <v>0</v>
      </c>
      <c r="EG48" s="11">
        <v>110</v>
      </c>
      <c r="EH48" s="11" t="b">
        <f t="shared" si="18"/>
        <v>0</v>
      </c>
      <c r="EI48" s="11">
        <v>110</v>
      </c>
      <c r="EJ48" s="11" t="b">
        <f t="shared" si="19"/>
        <v>0</v>
      </c>
      <c r="EK48" s="4">
        <v>8191789</v>
      </c>
      <c r="EL48" s="11" t="b">
        <f t="shared" si="20"/>
        <v>0</v>
      </c>
      <c r="EM48" s="12"/>
      <c r="EN48" s="13" t="b">
        <f t="shared" si="21"/>
        <v>0</v>
      </c>
    </row>
    <row r="49" spans="1:144" x14ac:dyDescent="0.25">
      <c r="A49" s="94"/>
      <c r="B49" s="29" t="s">
        <v>43</v>
      </c>
      <c r="C49" s="19"/>
      <c r="D49" s="18"/>
      <c r="E49" s="79"/>
      <c r="F49" s="21"/>
      <c r="G49" s="21"/>
      <c r="H49" s="72"/>
      <c r="EC49" s="11" t="str">
        <f t="shared" si="14"/>
        <v>NO</v>
      </c>
      <c r="ED49" s="11" t="str">
        <f t="shared" si="15"/>
        <v>NO</v>
      </c>
      <c r="EE49" s="11" t="str">
        <f t="shared" si="16"/>
        <v>CUMPLE</v>
      </c>
      <c r="EF49" s="11" t="b">
        <f t="shared" si="17"/>
        <v>0</v>
      </c>
      <c r="EG49" s="11">
        <v>111</v>
      </c>
      <c r="EH49" s="11" t="b">
        <f t="shared" si="18"/>
        <v>0</v>
      </c>
      <c r="EI49" s="11">
        <v>111</v>
      </c>
      <c r="EJ49" s="11" t="b">
        <f t="shared" si="19"/>
        <v>0</v>
      </c>
      <c r="EK49" s="4">
        <v>8191790</v>
      </c>
      <c r="EL49" s="11" t="b">
        <f t="shared" si="20"/>
        <v>0</v>
      </c>
      <c r="EM49" s="12"/>
      <c r="EN49" s="13" t="b">
        <f t="shared" si="21"/>
        <v>0</v>
      </c>
    </row>
    <row r="50" spans="1:144" x14ac:dyDescent="0.25">
      <c r="A50" s="94"/>
      <c r="B50" s="29" t="s">
        <v>44</v>
      </c>
      <c r="C50" s="19"/>
      <c r="D50" s="18"/>
      <c r="E50" s="79"/>
      <c r="F50" s="21"/>
      <c r="G50" s="21"/>
      <c r="H50" s="72"/>
      <c r="EC50" s="11" t="str">
        <f t="shared" si="14"/>
        <v>NO</v>
      </c>
      <c r="ED50" s="11" t="str">
        <f t="shared" si="15"/>
        <v>NO</v>
      </c>
      <c r="EE50" s="11" t="str">
        <f t="shared" si="16"/>
        <v>CUMPLE</v>
      </c>
      <c r="EF50" s="11" t="b">
        <f t="shared" si="17"/>
        <v>0</v>
      </c>
      <c r="EG50" s="11">
        <v>112</v>
      </c>
      <c r="EH50" s="11" t="b">
        <f t="shared" si="18"/>
        <v>0</v>
      </c>
      <c r="EI50" s="11">
        <v>112</v>
      </c>
      <c r="EJ50" s="11" t="b">
        <f t="shared" si="19"/>
        <v>0</v>
      </c>
      <c r="EK50" s="4">
        <v>8191791</v>
      </c>
      <c r="EL50" s="11" t="b">
        <f t="shared" si="20"/>
        <v>0</v>
      </c>
      <c r="EM50" s="12"/>
      <c r="EN50" s="13" t="b">
        <f t="shared" si="21"/>
        <v>0</v>
      </c>
    </row>
    <row r="51" spans="1:144" x14ac:dyDescent="0.25">
      <c r="A51" s="98"/>
      <c r="B51" s="44" t="s">
        <v>45</v>
      </c>
      <c r="C51" s="75"/>
      <c r="D51" s="78"/>
      <c r="E51" s="81"/>
      <c r="F51" s="56"/>
      <c r="G51" s="56"/>
      <c r="H51" s="57"/>
      <c r="EC51" s="11" t="str">
        <f t="shared" si="14"/>
        <v>NO</v>
      </c>
      <c r="ED51" s="11" t="str">
        <f t="shared" si="15"/>
        <v>NO</v>
      </c>
      <c r="EE51" s="11" t="str">
        <f t="shared" si="16"/>
        <v>CUMPLE</v>
      </c>
      <c r="EF51" s="11" t="b">
        <f t="shared" si="17"/>
        <v>0</v>
      </c>
      <c r="EG51" s="11">
        <v>113</v>
      </c>
      <c r="EH51" s="11" t="b">
        <f t="shared" si="18"/>
        <v>0</v>
      </c>
      <c r="EI51" s="11">
        <v>113</v>
      </c>
      <c r="EJ51" s="11" t="b">
        <f t="shared" si="19"/>
        <v>0</v>
      </c>
      <c r="EK51" s="4">
        <v>8191792</v>
      </c>
      <c r="EL51" s="11" t="b">
        <f t="shared" si="20"/>
        <v>0</v>
      </c>
      <c r="EM51" s="12"/>
      <c r="EN51" s="13" t="b">
        <f t="shared" si="21"/>
        <v>0</v>
      </c>
    </row>
    <row r="52" spans="1:144" x14ac:dyDescent="0.25">
      <c r="A52" s="95">
        <v>6</v>
      </c>
      <c r="B52" s="3" t="s">
        <v>56</v>
      </c>
      <c r="C52" s="24"/>
      <c r="D52" s="25">
        <v>1</v>
      </c>
      <c r="E52" s="35"/>
      <c r="F52" s="27">
        <f t="shared" si="11"/>
        <v>0</v>
      </c>
      <c r="G52" s="27">
        <f t="shared" si="12"/>
        <v>0</v>
      </c>
      <c r="H52" s="34">
        <f t="shared" si="13"/>
        <v>0</v>
      </c>
      <c r="EC52" s="11" t="str">
        <f t="shared" si="14"/>
        <v>CUMPLE</v>
      </c>
      <c r="ED52" s="11" t="str">
        <f t="shared" si="15"/>
        <v>CUMPLE</v>
      </c>
      <c r="EE52" s="11" t="str">
        <f t="shared" si="16"/>
        <v>CUMPLE</v>
      </c>
      <c r="EF52" s="11" t="b">
        <f t="shared" si="17"/>
        <v>0</v>
      </c>
      <c r="EG52" s="11">
        <v>114</v>
      </c>
      <c r="EH52" s="11" t="b">
        <f t="shared" si="18"/>
        <v>0</v>
      </c>
      <c r="EI52" s="11">
        <v>114</v>
      </c>
      <c r="EJ52" s="11" t="b">
        <f t="shared" si="19"/>
        <v>0</v>
      </c>
      <c r="EK52" s="4">
        <v>8191793</v>
      </c>
      <c r="EL52" s="11" t="b">
        <f t="shared" si="20"/>
        <v>0</v>
      </c>
      <c r="EM52" s="12"/>
      <c r="EN52" s="13" t="b">
        <f t="shared" si="21"/>
        <v>0</v>
      </c>
    </row>
    <row r="53" spans="1:144" x14ac:dyDescent="0.25">
      <c r="A53" s="96"/>
      <c r="B53" s="2" t="s">
        <v>20</v>
      </c>
      <c r="C53" s="46"/>
      <c r="D53" s="15"/>
      <c r="E53" s="84"/>
      <c r="F53" s="8"/>
      <c r="G53" s="58"/>
      <c r="H53" s="8"/>
      <c r="EC53" s="11" t="str">
        <f t="shared" si="14"/>
        <v>NO</v>
      </c>
      <c r="ED53" s="11" t="str">
        <f t="shared" si="15"/>
        <v>NO</v>
      </c>
      <c r="EE53" s="11" t="str">
        <f t="shared" si="16"/>
        <v>CUMPLE</v>
      </c>
      <c r="EF53" s="11" t="b">
        <f t="shared" si="17"/>
        <v>0</v>
      </c>
      <c r="EG53" s="11">
        <v>115</v>
      </c>
      <c r="EH53" s="11" t="b">
        <f t="shared" si="18"/>
        <v>0</v>
      </c>
      <c r="EI53" s="11">
        <v>115</v>
      </c>
      <c r="EJ53" s="11" t="b">
        <f t="shared" si="19"/>
        <v>0</v>
      </c>
      <c r="EK53" s="4">
        <v>8191794</v>
      </c>
      <c r="EL53" s="11" t="b">
        <f t="shared" si="20"/>
        <v>0</v>
      </c>
      <c r="EM53" s="12"/>
      <c r="EN53" s="13" t="b">
        <f t="shared" si="21"/>
        <v>0</v>
      </c>
    </row>
    <row r="54" spans="1:144" ht="45" x14ac:dyDescent="0.25">
      <c r="A54" s="94"/>
      <c r="B54" s="82" t="s">
        <v>54</v>
      </c>
      <c r="C54" s="29"/>
      <c r="D54" s="18"/>
      <c r="E54" s="79"/>
      <c r="F54" s="21"/>
      <c r="G54" s="58"/>
      <c r="H54" s="21"/>
      <c r="EC54" s="11" t="str">
        <f t="shared" si="14"/>
        <v>NO</v>
      </c>
      <c r="ED54" s="11" t="str">
        <f t="shared" si="15"/>
        <v>NO</v>
      </c>
      <c r="EE54" s="11" t="str">
        <f t="shared" si="16"/>
        <v>CUMPLE</v>
      </c>
      <c r="EF54" s="11" t="b">
        <f t="shared" si="17"/>
        <v>0</v>
      </c>
      <c r="EG54" s="11">
        <v>116</v>
      </c>
      <c r="EH54" s="11" t="b">
        <f t="shared" si="18"/>
        <v>0</v>
      </c>
      <c r="EI54" s="11">
        <v>116</v>
      </c>
      <c r="EJ54" s="11" t="b">
        <f t="shared" si="19"/>
        <v>0</v>
      </c>
      <c r="EK54" s="4">
        <v>8191795</v>
      </c>
      <c r="EL54" s="11" t="b">
        <f t="shared" si="20"/>
        <v>0</v>
      </c>
      <c r="EM54" s="12"/>
      <c r="EN54" s="13" t="b">
        <f t="shared" si="21"/>
        <v>0</v>
      </c>
    </row>
    <row r="55" spans="1:144" x14ac:dyDescent="0.25">
      <c r="A55" s="94"/>
      <c r="B55" s="83" t="s">
        <v>11</v>
      </c>
      <c r="C55" s="29"/>
      <c r="D55" s="18"/>
      <c r="E55" s="79"/>
      <c r="F55" s="21"/>
      <c r="G55" s="58"/>
      <c r="H55" s="21"/>
      <c r="EC55" s="11" t="str">
        <f t="shared" si="14"/>
        <v>NO</v>
      </c>
      <c r="ED55" s="11" t="str">
        <f t="shared" si="15"/>
        <v>NO</v>
      </c>
      <c r="EE55" s="11" t="str">
        <f t="shared" si="16"/>
        <v>CUMPLE</v>
      </c>
      <c r="EF55" s="11" t="b">
        <f t="shared" si="17"/>
        <v>0</v>
      </c>
      <c r="EG55" s="11">
        <v>117</v>
      </c>
      <c r="EH55" s="11" t="b">
        <f t="shared" si="18"/>
        <v>0</v>
      </c>
      <c r="EI55" s="11">
        <v>117</v>
      </c>
      <c r="EJ55" s="11" t="b">
        <f t="shared" si="19"/>
        <v>0</v>
      </c>
      <c r="EK55" s="4">
        <v>8191796</v>
      </c>
      <c r="EL55" s="11" t="b">
        <f t="shared" si="20"/>
        <v>0</v>
      </c>
      <c r="EM55" s="12"/>
      <c r="EN55" s="13" t="b">
        <f t="shared" si="21"/>
        <v>0</v>
      </c>
    </row>
    <row r="56" spans="1:144" x14ac:dyDescent="0.25">
      <c r="A56" s="94"/>
      <c r="B56" s="83" t="s">
        <v>12</v>
      </c>
      <c r="C56" s="29"/>
      <c r="D56" s="18"/>
      <c r="E56" s="79"/>
      <c r="F56" s="21"/>
      <c r="G56" s="58"/>
      <c r="H56" s="21"/>
      <c r="EC56" s="11" t="str">
        <f t="shared" si="14"/>
        <v>NO</v>
      </c>
      <c r="ED56" s="11" t="str">
        <f t="shared" si="15"/>
        <v>NO</v>
      </c>
      <c r="EE56" s="11" t="str">
        <f t="shared" si="16"/>
        <v>CUMPLE</v>
      </c>
      <c r="EF56" s="11" t="b">
        <f t="shared" si="17"/>
        <v>0</v>
      </c>
      <c r="EG56" s="11">
        <v>118</v>
      </c>
      <c r="EH56" s="11" t="b">
        <f t="shared" si="18"/>
        <v>0</v>
      </c>
      <c r="EI56" s="11">
        <v>118</v>
      </c>
      <c r="EJ56" s="11" t="b">
        <f t="shared" si="19"/>
        <v>0</v>
      </c>
      <c r="EK56" s="4">
        <v>8191797</v>
      </c>
      <c r="EL56" s="11" t="b">
        <f t="shared" si="20"/>
        <v>0</v>
      </c>
      <c r="EM56" s="12"/>
      <c r="EN56" s="13" t="b">
        <f t="shared" si="21"/>
        <v>0</v>
      </c>
    </row>
    <row r="57" spans="1:144" ht="20.25" customHeight="1" x14ac:dyDescent="0.25">
      <c r="A57" s="94"/>
      <c r="B57" s="82" t="s">
        <v>46</v>
      </c>
      <c r="C57" s="29"/>
      <c r="D57" s="18"/>
      <c r="E57" s="79"/>
      <c r="F57" s="21"/>
      <c r="G57" s="58"/>
      <c r="H57" s="21"/>
      <c r="EC57" s="11" t="str">
        <f t="shared" si="14"/>
        <v>NO</v>
      </c>
      <c r="ED57" s="11" t="str">
        <f t="shared" si="15"/>
        <v>NO</v>
      </c>
      <c r="EE57" s="11" t="str">
        <f t="shared" si="16"/>
        <v>CUMPLE</v>
      </c>
      <c r="EF57" s="11" t="b">
        <f t="shared" si="17"/>
        <v>0</v>
      </c>
      <c r="EG57" s="11">
        <v>119</v>
      </c>
      <c r="EH57" s="11" t="b">
        <f t="shared" si="18"/>
        <v>0</v>
      </c>
      <c r="EI57" s="11">
        <v>119</v>
      </c>
      <c r="EJ57" s="11" t="b">
        <f t="shared" si="19"/>
        <v>0</v>
      </c>
      <c r="EK57" s="4">
        <v>8191798</v>
      </c>
      <c r="EL57" s="11" t="b">
        <f t="shared" si="20"/>
        <v>0</v>
      </c>
      <c r="EM57" s="12"/>
      <c r="EN57" s="13" t="b">
        <f t="shared" si="21"/>
        <v>0</v>
      </c>
    </row>
    <row r="58" spans="1:144" x14ac:dyDescent="0.25">
      <c r="A58" s="94"/>
      <c r="B58" s="82" t="s">
        <v>50</v>
      </c>
      <c r="C58" s="29"/>
      <c r="D58" s="18"/>
      <c r="E58" s="79"/>
      <c r="F58" s="21"/>
      <c r="G58" s="58"/>
      <c r="H58" s="21"/>
      <c r="EC58" s="11" t="str">
        <f t="shared" si="14"/>
        <v>NO</v>
      </c>
      <c r="ED58" s="11" t="str">
        <f t="shared" si="15"/>
        <v>NO</v>
      </c>
      <c r="EE58" s="11" t="str">
        <f t="shared" si="16"/>
        <v>CUMPLE</v>
      </c>
      <c r="EF58" s="11" t="b">
        <f t="shared" si="17"/>
        <v>0</v>
      </c>
      <c r="EG58" s="11">
        <v>120</v>
      </c>
      <c r="EH58" s="11" t="b">
        <f t="shared" si="18"/>
        <v>0</v>
      </c>
      <c r="EI58" s="11">
        <v>120</v>
      </c>
      <c r="EJ58" s="11" t="b">
        <f t="shared" si="19"/>
        <v>0</v>
      </c>
      <c r="EK58" s="4">
        <v>8191799</v>
      </c>
      <c r="EL58" s="11" t="b">
        <f t="shared" si="20"/>
        <v>0</v>
      </c>
      <c r="EM58" s="12"/>
      <c r="EN58" s="13" t="b">
        <f t="shared" si="21"/>
        <v>0</v>
      </c>
    </row>
    <row r="59" spans="1:144" x14ac:dyDescent="0.25">
      <c r="A59" s="94"/>
      <c r="B59" s="82" t="s">
        <v>47</v>
      </c>
      <c r="C59" s="29"/>
      <c r="D59" s="18"/>
      <c r="E59" s="79"/>
      <c r="F59" s="21"/>
      <c r="G59" s="58"/>
      <c r="H59" s="21"/>
      <c r="EC59" s="11" t="str">
        <f t="shared" si="14"/>
        <v>NO</v>
      </c>
      <c r="ED59" s="11" t="str">
        <f t="shared" si="15"/>
        <v>NO</v>
      </c>
      <c r="EE59" s="11" t="str">
        <f t="shared" si="16"/>
        <v>CUMPLE</v>
      </c>
      <c r="EF59" s="11" t="b">
        <f t="shared" si="17"/>
        <v>0</v>
      </c>
      <c r="EG59" s="11">
        <v>121</v>
      </c>
      <c r="EH59" s="11" t="b">
        <f t="shared" si="18"/>
        <v>0</v>
      </c>
      <c r="EI59" s="11">
        <v>121</v>
      </c>
      <c r="EJ59" s="11" t="b">
        <f t="shared" si="19"/>
        <v>0</v>
      </c>
      <c r="EK59" s="4">
        <v>8191800</v>
      </c>
      <c r="EL59" s="11" t="b">
        <f t="shared" si="20"/>
        <v>0</v>
      </c>
      <c r="EM59" s="12"/>
      <c r="EN59" s="13" t="b">
        <f t="shared" si="21"/>
        <v>0</v>
      </c>
    </row>
    <row r="60" spans="1:144" x14ac:dyDescent="0.25">
      <c r="A60" s="94"/>
      <c r="B60" s="82" t="s">
        <v>48</v>
      </c>
      <c r="C60" s="29"/>
      <c r="D60" s="18"/>
      <c r="E60" s="79"/>
      <c r="F60" s="21"/>
      <c r="G60" s="58"/>
      <c r="H60" s="21"/>
      <c r="EC60" s="11" t="str">
        <f t="shared" si="14"/>
        <v>NO</v>
      </c>
      <c r="ED60" s="11" t="str">
        <f t="shared" si="15"/>
        <v>NO</v>
      </c>
      <c r="EE60" s="11" t="str">
        <f t="shared" si="16"/>
        <v>CUMPLE</v>
      </c>
      <c r="EF60" s="11" t="b">
        <f t="shared" si="17"/>
        <v>0</v>
      </c>
      <c r="EG60" s="11">
        <v>122</v>
      </c>
      <c r="EH60" s="11" t="b">
        <f t="shared" si="18"/>
        <v>0</v>
      </c>
      <c r="EI60" s="11">
        <v>122</v>
      </c>
      <c r="EJ60" s="11" t="b">
        <f t="shared" si="19"/>
        <v>0</v>
      </c>
      <c r="EK60" s="4">
        <v>8191801</v>
      </c>
      <c r="EL60" s="11" t="b">
        <f t="shared" si="20"/>
        <v>0</v>
      </c>
      <c r="EM60" s="12"/>
      <c r="EN60" s="13" t="b">
        <f t="shared" si="21"/>
        <v>0</v>
      </c>
    </row>
    <row r="61" spans="1:144" ht="30" x14ac:dyDescent="0.25">
      <c r="A61" s="98"/>
      <c r="B61" s="82" t="s">
        <v>49</v>
      </c>
      <c r="C61" s="44"/>
      <c r="D61" s="63"/>
      <c r="E61" s="64"/>
      <c r="F61" s="56"/>
      <c r="G61" s="58"/>
      <c r="H61" s="56"/>
      <c r="EC61" s="11" t="str">
        <f t="shared" si="14"/>
        <v>NO</v>
      </c>
      <c r="ED61" s="11" t="str">
        <f t="shared" si="15"/>
        <v>NO</v>
      </c>
      <c r="EE61" s="11" t="str">
        <f t="shared" si="16"/>
        <v>CUMPLE</v>
      </c>
      <c r="EF61" s="11" t="b">
        <f t="shared" si="17"/>
        <v>0</v>
      </c>
      <c r="EG61" s="11">
        <v>123</v>
      </c>
      <c r="EH61" s="11" t="b">
        <f t="shared" si="18"/>
        <v>0</v>
      </c>
      <c r="EI61" s="11">
        <v>123</v>
      </c>
      <c r="EJ61" s="11" t="b">
        <f t="shared" si="19"/>
        <v>0</v>
      </c>
      <c r="EK61" s="4">
        <v>8191802</v>
      </c>
      <c r="EL61" s="11" t="b">
        <f t="shared" si="20"/>
        <v>0</v>
      </c>
      <c r="EM61" s="12"/>
      <c r="EN61" s="13" t="b">
        <f t="shared" si="21"/>
        <v>0</v>
      </c>
    </row>
    <row r="62" spans="1:144" x14ac:dyDescent="0.25">
      <c r="A62" s="95">
        <v>7</v>
      </c>
      <c r="B62" s="85" t="s">
        <v>55</v>
      </c>
      <c r="C62" s="24"/>
      <c r="D62" s="25">
        <v>1</v>
      </c>
      <c r="E62" s="35"/>
      <c r="F62" s="27">
        <f t="shared" si="11"/>
        <v>0</v>
      </c>
      <c r="G62" s="27">
        <f t="shared" si="12"/>
        <v>0</v>
      </c>
      <c r="H62" s="34">
        <f t="shared" si="13"/>
        <v>0</v>
      </c>
      <c r="EC62" s="11" t="str">
        <f t="shared" si="14"/>
        <v>CUMPLE</v>
      </c>
      <c r="ED62" s="11" t="str">
        <f t="shared" si="15"/>
        <v>CUMPLE</v>
      </c>
      <c r="EE62" s="11" t="str">
        <f t="shared" si="16"/>
        <v>CUMPLE</v>
      </c>
      <c r="EF62" s="11" t="b">
        <f t="shared" si="17"/>
        <v>0</v>
      </c>
      <c r="EG62" s="11">
        <v>125</v>
      </c>
      <c r="EH62" s="11" t="b">
        <f t="shared" si="18"/>
        <v>0</v>
      </c>
      <c r="EI62" s="11">
        <v>125</v>
      </c>
      <c r="EJ62" s="11" t="b">
        <f t="shared" si="19"/>
        <v>0</v>
      </c>
      <c r="EK62" s="4">
        <v>8191804</v>
      </c>
      <c r="EL62" s="11" t="b">
        <f t="shared" si="20"/>
        <v>0</v>
      </c>
      <c r="EM62" s="12"/>
      <c r="EN62" s="13" t="b">
        <f t="shared" si="21"/>
        <v>0</v>
      </c>
    </row>
    <row r="63" spans="1:144" x14ac:dyDescent="0.25">
      <c r="A63" s="94"/>
      <c r="B63" s="144" t="s">
        <v>20</v>
      </c>
      <c r="C63" s="86"/>
      <c r="D63" s="114"/>
      <c r="E63" s="84"/>
      <c r="F63" s="8"/>
      <c r="G63" s="8"/>
      <c r="H63" s="9"/>
      <c r="EC63" s="11" t="str">
        <f t="shared" si="14"/>
        <v>NO</v>
      </c>
      <c r="ED63" s="11" t="str">
        <f t="shared" si="15"/>
        <v>NO</v>
      </c>
      <c r="EE63" s="11" t="str">
        <f t="shared" si="16"/>
        <v>CUMPLE</v>
      </c>
      <c r="EF63" s="11" t="b">
        <f t="shared" si="17"/>
        <v>0</v>
      </c>
      <c r="EG63" s="11">
        <v>126</v>
      </c>
      <c r="EH63" s="11" t="b">
        <f t="shared" si="18"/>
        <v>0</v>
      </c>
      <c r="EI63" s="11">
        <v>126</v>
      </c>
      <c r="EJ63" s="11" t="b">
        <f t="shared" si="19"/>
        <v>0</v>
      </c>
      <c r="EK63" s="4">
        <v>8191805</v>
      </c>
      <c r="EL63" s="11" t="b">
        <f t="shared" si="20"/>
        <v>0</v>
      </c>
      <c r="EM63" s="12"/>
      <c r="EN63" s="13" t="b">
        <f t="shared" si="21"/>
        <v>0</v>
      </c>
    </row>
    <row r="64" spans="1:144" ht="30" x14ac:dyDescent="0.25">
      <c r="A64" s="94"/>
      <c r="B64" s="87" t="s">
        <v>57</v>
      </c>
      <c r="C64" s="29"/>
      <c r="D64" s="115"/>
      <c r="E64" s="79"/>
      <c r="F64" s="21"/>
      <c r="G64" s="21"/>
      <c r="H64" s="72"/>
      <c r="EC64" s="11" t="str">
        <f t="shared" si="14"/>
        <v>NO</v>
      </c>
      <c r="ED64" s="11" t="str">
        <f t="shared" si="15"/>
        <v>NO</v>
      </c>
      <c r="EE64" s="11" t="str">
        <f t="shared" si="16"/>
        <v>CUMPLE</v>
      </c>
      <c r="EF64" s="11" t="b">
        <f t="shared" si="17"/>
        <v>0</v>
      </c>
      <c r="EG64" s="11">
        <v>127</v>
      </c>
      <c r="EH64" s="11" t="b">
        <f t="shared" si="18"/>
        <v>0</v>
      </c>
      <c r="EI64" s="11">
        <v>127</v>
      </c>
      <c r="EJ64" s="11" t="b">
        <f t="shared" si="19"/>
        <v>0</v>
      </c>
      <c r="EK64" s="4">
        <v>8191806</v>
      </c>
      <c r="EL64" s="11" t="b">
        <f t="shared" si="20"/>
        <v>0</v>
      </c>
      <c r="EM64" s="12"/>
      <c r="EN64" s="13" t="b">
        <f t="shared" si="21"/>
        <v>0</v>
      </c>
    </row>
    <row r="65" spans="1:144" x14ac:dyDescent="0.25">
      <c r="A65" s="94"/>
      <c r="B65" s="28" t="s">
        <v>11</v>
      </c>
      <c r="C65" s="28"/>
      <c r="D65" s="115"/>
      <c r="E65" s="79"/>
      <c r="F65" s="21"/>
      <c r="G65" s="21"/>
      <c r="H65" s="72"/>
      <c r="EC65" s="11" t="str">
        <f t="shared" si="14"/>
        <v>NO</v>
      </c>
      <c r="ED65" s="11" t="str">
        <f t="shared" si="15"/>
        <v>NO</v>
      </c>
      <c r="EE65" s="11" t="str">
        <f t="shared" si="16"/>
        <v>CUMPLE</v>
      </c>
      <c r="EF65" s="11" t="b">
        <f t="shared" si="17"/>
        <v>0</v>
      </c>
      <c r="EG65" s="11">
        <v>128</v>
      </c>
      <c r="EH65" s="11" t="b">
        <f t="shared" si="18"/>
        <v>0</v>
      </c>
      <c r="EI65" s="11">
        <v>128</v>
      </c>
      <c r="EJ65" s="11" t="b">
        <f t="shared" si="19"/>
        <v>0</v>
      </c>
      <c r="EK65" s="4">
        <v>8191807</v>
      </c>
      <c r="EL65" s="11" t="b">
        <f t="shared" si="20"/>
        <v>0</v>
      </c>
      <c r="EM65" s="12"/>
      <c r="EN65" s="13" t="b">
        <f t="shared" si="21"/>
        <v>0</v>
      </c>
    </row>
    <row r="66" spans="1:144" x14ac:dyDescent="0.25">
      <c r="A66" s="94"/>
      <c r="B66" s="28" t="s">
        <v>12</v>
      </c>
      <c r="C66" s="28"/>
      <c r="D66" s="115"/>
      <c r="E66" s="79"/>
      <c r="F66" s="21"/>
      <c r="G66" s="21"/>
      <c r="H66" s="72"/>
      <c r="EC66" s="11" t="str">
        <f t="shared" si="14"/>
        <v>NO</v>
      </c>
      <c r="ED66" s="11" t="str">
        <f t="shared" si="15"/>
        <v>NO</v>
      </c>
      <c r="EE66" s="11" t="str">
        <f t="shared" si="16"/>
        <v>CUMPLE</v>
      </c>
      <c r="EF66" s="11" t="b">
        <f t="shared" si="17"/>
        <v>0</v>
      </c>
      <c r="EG66" s="11">
        <v>129</v>
      </c>
      <c r="EH66" s="11" t="b">
        <f t="shared" si="18"/>
        <v>0</v>
      </c>
      <c r="EI66" s="11">
        <v>129</v>
      </c>
      <c r="EJ66" s="11" t="b">
        <f t="shared" si="19"/>
        <v>0</v>
      </c>
      <c r="EK66" s="4">
        <v>8191808</v>
      </c>
      <c r="EL66" s="11" t="b">
        <f t="shared" si="20"/>
        <v>0</v>
      </c>
      <c r="EM66" s="12"/>
      <c r="EN66" s="13" t="b">
        <f t="shared" si="21"/>
        <v>0</v>
      </c>
    </row>
    <row r="67" spans="1:144" ht="45.75" x14ac:dyDescent="0.25">
      <c r="A67" s="98"/>
      <c r="B67" s="88" t="s">
        <v>58</v>
      </c>
      <c r="C67" s="88"/>
      <c r="D67" s="116"/>
      <c r="E67" s="64"/>
      <c r="F67" s="56"/>
      <c r="G67" s="56"/>
      <c r="H67" s="57"/>
      <c r="EC67" s="11" t="str">
        <f t="shared" ref="EC67:EC87" si="22">IF(A67&gt;0.9,"CUMPLE","NO")</f>
        <v>NO</v>
      </c>
      <c r="ED67" s="11" t="str">
        <f t="shared" ref="ED67:ED87" si="23">IF(D67&gt;0.9,"CUMPLE","NO")</f>
        <v>NO</v>
      </c>
      <c r="EE67" s="11" t="str">
        <f t="shared" ref="EE67:EE87" si="24">+IF(EC67=ED67,"CUMPLE")</f>
        <v>CUMPLE</v>
      </c>
      <c r="EF67" s="11" t="b">
        <f t="shared" ref="EF67:EF87" si="25">+IF(E67&gt;0.9,"CUMPLE")</f>
        <v>0</v>
      </c>
      <c r="EG67" s="11">
        <v>130</v>
      </c>
      <c r="EH67" s="11" t="b">
        <f t="shared" ref="EH67:EH87" si="26">+IF(A67=EG67,"CUMPLE")</f>
        <v>0</v>
      </c>
      <c r="EI67" s="11">
        <v>130</v>
      </c>
      <c r="EJ67" s="11" t="b">
        <f t="shared" ref="EJ67:EJ87" si="27">+IF(D67=EI67,"CUMPLE")</f>
        <v>0</v>
      </c>
      <c r="EK67" s="4">
        <v>8191809</v>
      </c>
      <c r="EL67" s="11" t="b">
        <f t="shared" ref="EL67:EL87" si="28">+IF(G67=EK67,"CUMPLE")</f>
        <v>0</v>
      </c>
      <c r="EM67" s="12"/>
      <c r="EN67" s="13" t="b">
        <f t="shared" ref="EN67:EN87" si="29">+IF(EM67=B67,"CUMPLE")</f>
        <v>0</v>
      </c>
    </row>
    <row r="68" spans="1:144" x14ac:dyDescent="0.25">
      <c r="A68" s="95">
        <v>8</v>
      </c>
      <c r="B68" s="90" t="s">
        <v>60</v>
      </c>
      <c r="C68" s="43"/>
      <c r="D68" s="25">
        <v>1</v>
      </c>
      <c r="E68" s="35"/>
      <c r="F68" s="27">
        <f t="shared" ref="F68:F80" si="30">+E68*D68</f>
        <v>0</v>
      </c>
      <c r="G68" s="27">
        <f t="shared" ref="G68:G80" si="31">+F68*0.16</f>
        <v>0</v>
      </c>
      <c r="H68" s="34">
        <f t="shared" ref="H68:H80" si="32">+G68+F68</f>
        <v>0</v>
      </c>
      <c r="EC68" s="11" t="str">
        <f t="shared" si="22"/>
        <v>CUMPLE</v>
      </c>
      <c r="ED68" s="11" t="str">
        <f t="shared" si="23"/>
        <v>CUMPLE</v>
      </c>
      <c r="EE68" s="11" t="str">
        <f t="shared" si="24"/>
        <v>CUMPLE</v>
      </c>
      <c r="EF68" s="11" t="b">
        <f t="shared" si="25"/>
        <v>0</v>
      </c>
      <c r="EG68" s="11">
        <v>131</v>
      </c>
      <c r="EH68" s="11" t="b">
        <f t="shared" si="26"/>
        <v>0</v>
      </c>
      <c r="EI68" s="11">
        <v>131</v>
      </c>
      <c r="EJ68" s="11" t="b">
        <f t="shared" si="27"/>
        <v>0</v>
      </c>
      <c r="EK68" s="4">
        <v>8191810</v>
      </c>
      <c r="EL68" s="11" t="b">
        <f t="shared" si="28"/>
        <v>0</v>
      </c>
      <c r="EM68" s="12"/>
      <c r="EN68" s="13" t="b">
        <f t="shared" si="29"/>
        <v>0</v>
      </c>
    </row>
    <row r="69" spans="1:144" x14ac:dyDescent="0.25">
      <c r="A69" s="94"/>
      <c r="B69" s="145" t="s">
        <v>20</v>
      </c>
      <c r="C69" s="14"/>
      <c r="D69" s="15"/>
      <c r="E69" s="84"/>
      <c r="F69" s="8"/>
      <c r="G69" s="8"/>
      <c r="H69" s="9"/>
      <c r="EC69" s="11" t="str">
        <f t="shared" si="22"/>
        <v>NO</v>
      </c>
      <c r="ED69" s="11" t="str">
        <f t="shared" si="23"/>
        <v>NO</v>
      </c>
      <c r="EE69" s="11" t="str">
        <f t="shared" si="24"/>
        <v>CUMPLE</v>
      </c>
      <c r="EF69" s="11" t="b">
        <f t="shared" si="25"/>
        <v>0</v>
      </c>
      <c r="EG69" s="11">
        <v>132</v>
      </c>
      <c r="EH69" s="11" t="b">
        <f t="shared" si="26"/>
        <v>0</v>
      </c>
      <c r="EI69" s="11">
        <v>132</v>
      </c>
      <c r="EJ69" s="11" t="b">
        <f t="shared" si="27"/>
        <v>0</v>
      </c>
      <c r="EK69" s="4">
        <v>8191811</v>
      </c>
      <c r="EL69" s="11" t="b">
        <f t="shared" si="28"/>
        <v>0</v>
      </c>
      <c r="EM69" s="12"/>
      <c r="EN69" s="13" t="b">
        <f t="shared" si="29"/>
        <v>0</v>
      </c>
    </row>
    <row r="70" spans="1:144" ht="30.75" x14ac:dyDescent="0.25">
      <c r="A70" s="94"/>
      <c r="B70" s="29" t="s">
        <v>61</v>
      </c>
      <c r="C70" s="19"/>
      <c r="D70" s="18"/>
      <c r="E70" s="79"/>
      <c r="F70" s="21"/>
      <c r="G70" s="21"/>
      <c r="H70" s="72"/>
      <c r="EC70" s="11" t="str">
        <f t="shared" si="22"/>
        <v>NO</v>
      </c>
      <c r="ED70" s="11" t="str">
        <f t="shared" si="23"/>
        <v>NO</v>
      </c>
      <c r="EE70" s="11" t="str">
        <f t="shared" si="24"/>
        <v>CUMPLE</v>
      </c>
      <c r="EF70" s="11" t="b">
        <f t="shared" si="25"/>
        <v>0</v>
      </c>
      <c r="EG70" s="11">
        <v>133</v>
      </c>
      <c r="EH70" s="11" t="b">
        <f t="shared" si="26"/>
        <v>0</v>
      </c>
      <c r="EI70" s="11">
        <v>133</v>
      </c>
      <c r="EJ70" s="11" t="b">
        <f t="shared" si="27"/>
        <v>0</v>
      </c>
      <c r="EK70" s="4">
        <v>8191812</v>
      </c>
      <c r="EL70" s="11" t="b">
        <f t="shared" si="28"/>
        <v>0</v>
      </c>
      <c r="EM70" s="12"/>
      <c r="EN70" s="13" t="b">
        <f t="shared" si="29"/>
        <v>0</v>
      </c>
    </row>
    <row r="71" spans="1:144" x14ac:dyDescent="0.25">
      <c r="A71" s="94"/>
      <c r="B71" s="28" t="s">
        <v>11</v>
      </c>
      <c r="C71" s="73"/>
      <c r="D71" s="18"/>
      <c r="E71" s="79"/>
      <c r="F71" s="21"/>
      <c r="G71" s="21"/>
      <c r="H71" s="72"/>
      <c r="EC71" s="11" t="str">
        <f t="shared" si="22"/>
        <v>NO</v>
      </c>
      <c r="ED71" s="11" t="str">
        <f t="shared" si="23"/>
        <v>NO</v>
      </c>
      <c r="EE71" s="11" t="str">
        <f t="shared" si="24"/>
        <v>CUMPLE</v>
      </c>
      <c r="EF71" s="11" t="b">
        <f t="shared" si="25"/>
        <v>0</v>
      </c>
      <c r="EG71" s="11">
        <v>134</v>
      </c>
      <c r="EH71" s="11" t="b">
        <f t="shared" si="26"/>
        <v>0</v>
      </c>
      <c r="EI71" s="11">
        <v>134</v>
      </c>
      <c r="EJ71" s="11" t="b">
        <f t="shared" si="27"/>
        <v>0</v>
      </c>
      <c r="EK71" s="4">
        <v>8191813</v>
      </c>
      <c r="EL71" s="11" t="b">
        <f t="shared" si="28"/>
        <v>0</v>
      </c>
      <c r="EM71" s="12"/>
      <c r="EN71" s="13" t="b">
        <f t="shared" si="29"/>
        <v>0</v>
      </c>
    </row>
    <row r="72" spans="1:144" x14ac:dyDescent="0.25">
      <c r="A72" s="94"/>
      <c r="B72" s="28" t="s">
        <v>12</v>
      </c>
      <c r="C72" s="73"/>
      <c r="D72" s="18"/>
      <c r="E72" s="79"/>
      <c r="F72" s="21"/>
      <c r="G72" s="21"/>
      <c r="H72" s="72"/>
      <c r="EC72" s="11" t="str">
        <f t="shared" si="22"/>
        <v>NO</v>
      </c>
      <c r="ED72" s="11" t="str">
        <f t="shared" si="23"/>
        <v>NO</v>
      </c>
      <c r="EE72" s="11" t="str">
        <f t="shared" si="24"/>
        <v>CUMPLE</v>
      </c>
      <c r="EF72" s="11" t="b">
        <f t="shared" si="25"/>
        <v>0</v>
      </c>
      <c r="EG72" s="11">
        <v>135</v>
      </c>
      <c r="EH72" s="11" t="b">
        <f t="shared" si="26"/>
        <v>0</v>
      </c>
      <c r="EI72" s="11">
        <v>135</v>
      </c>
      <c r="EJ72" s="11" t="b">
        <f t="shared" si="27"/>
        <v>0</v>
      </c>
      <c r="EK72" s="4">
        <v>8191814</v>
      </c>
      <c r="EL72" s="11" t="b">
        <f t="shared" si="28"/>
        <v>0</v>
      </c>
      <c r="EM72" s="12"/>
      <c r="EN72" s="13" t="b">
        <f t="shared" si="29"/>
        <v>0</v>
      </c>
    </row>
    <row r="73" spans="1:144" ht="45.75" x14ac:dyDescent="0.25">
      <c r="A73" s="94"/>
      <c r="B73" s="28" t="s">
        <v>62</v>
      </c>
      <c r="C73" s="73"/>
      <c r="D73" s="63"/>
      <c r="E73" s="64"/>
      <c r="F73" s="56"/>
      <c r="G73" s="56"/>
      <c r="H73" s="72"/>
      <c r="EC73" s="11" t="str">
        <f t="shared" si="22"/>
        <v>NO</v>
      </c>
      <c r="ED73" s="11" t="str">
        <f t="shared" si="23"/>
        <v>NO</v>
      </c>
      <c r="EE73" s="11" t="str">
        <f t="shared" si="24"/>
        <v>CUMPLE</v>
      </c>
      <c r="EF73" s="11" t="b">
        <f t="shared" si="25"/>
        <v>0</v>
      </c>
      <c r="EG73" s="11">
        <v>136</v>
      </c>
      <c r="EH73" s="11" t="b">
        <f t="shared" si="26"/>
        <v>0</v>
      </c>
      <c r="EI73" s="11">
        <v>136</v>
      </c>
      <c r="EJ73" s="11" t="b">
        <f t="shared" si="27"/>
        <v>0</v>
      </c>
      <c r="EK73" s="4">
        <v>8191815</v>
      </c>
      <c r="EL73" s="11" t="b">
        <f t="shared" si="28"/>
        <v>0</v>
      </c>
      <c r="EM73" s="12"/>
      <c r="EN73" s="13" t="b">
        <f t="shared" si="29"/>
        <v>0</v>
      </c>
    </row>
    <row r="74" spans="1:144" x14ac:dyDescent="0.25">
      <c r="A74" s="96">
        <v>9</v>
      </c>
      <c r="B74" s="89" t="s">
        <v>60</v>
      </c>
      <c r="C74" s="46"/>
      <c r="D74" s="15">
        <v>1</v>
      </c>
      <c r="E74" s="84"/>
      <c r="F74" s="8">
        <f t="shared" si="30"/>
        <v>0</v>
      </c>
      <c r="G74" s="8">
        <f t="shared" si="31"/>
        <v>0</v>
      </c>
      <c r="H74" s="9">
        <f t="shared" si="32"/>
        <v>0</v>
      </c>
      <c r="EC74" s="11" t="str">
        <f t="shared" si="22"/>
        <v>CUMPLE</v>
      </c>
      <c r="ED74" s="11" t="str">
        <f t="shared" si="23"/>
        <v>CUMPLE</v>
      </c>
      <c r="EE74" s="11" t="str">
        <f t="shared" si="24"/>
        <v>CUMPLE</v>
      </c>
      <c r="EF74" s="11" t="b">
        <f t="shared" si="25"/>
        <v>0</v>
      </c>
      <c r="EG74" s="11">
        <v>139</v>
      </c>
      <c r="EH74" s="11" t="b">
        <f t="shared" si="26"/>
        <v>0</v>
      </c>
      <c r="EI74" s="11">
        <v>139</v>
      </c>
      <c r="EJ74" s="11" t="b">
        <f t="shared" si="27"/>
        <v>0</v>
      </c>
      <c r="EK74" s="4">
        <v>8191818</v>
      </c>
      <c r="EL74" s="11" t="b">
        <f t="shared" si="28"/>
        <v>0</v>
      </c>
      <c r="EM74" s="12"/>
      <c r="EN74" s="13" t="b">
        <f t="shared" si="29"/>
        <v>0</v>
      </c>
    </row>
    <row r="75" spans="1:144" x14ac:dyDescent="0.25">
      <c r="A75" s="104"/>
      <c r="B75" s="146" t="s">
        <v>20</v>
      </c>
      <c r="C75" s="46"/>
      <c r="D75" s="15"/>
      <c r="E75" s="91"/>
      <c r="F75" s="8"/>
      <c r="G75" s="71"/>
      <c r="H75" s="8"/>
      <c r="EC75" s="11" t="str">
        <f t="shared" si="22"/>
        <v>NO</v>
      </c>
      <c r="ED75" s="11" t="str">
        <f t="shared" si="23"/>
        <v>NO</v>
      </c>
      <c r="EE75" s="11" t="str">
        <f t="shared" si="24"/>
        <v>CUMPLE</v>
      </c>
      <c r="EF75" s="11" t="b">
        <f t="shared" si="25"/>
        <v>0</v>
      </c>
      <c r="EG75" s="11">
        <v>140</v>
      </c>
      <c r="EH75" s="11" t="b">
        <f t="shared" si="26"/>
        <v>0</v>
      </c>
      <c r="EI75" s="11">
        <v>140</v>
      </c>
      <c r="EJ75" s="11" t="b">
        <f t="shared" si="27"/>
        <v>0</v>
      </c>
      <c r="EK75" s="4">
        <v>8191819</v>
      </c>
      <c r="EL75" s="11" t="b">
        <f t="shared" si="28"/>
        <v>0</v>
      </c>
      <c r="EM75" s="12"/>
      <c r="EN75" s="13" t="b">
        <f t="shared" si="29"/>
        <v>0</v>
      </c>
    </row>
    <row r="76" spans="1:144" ht="30.75" x14ac:dyDescent="0.25">
      <c r="A76" s="105"/>
      <c r="B76" s="29" t="s">
        <v>64</v>
      </c>
      <c r="C76" s="29"/>
      <c r="D76" s="18"/>
      <c r="E76" s="68"/>
      <c r="F76" s="21"/>
      <c r="G76" s="58"/>
      <c r="H76" s="21"/>
      <c r="EC76" s="11" t="str">
        <f t="shared" si="22"/>
        <v>NO</v>
      </c>
      <c r="ED76" s="11" t="str">
        <f t="shared" si="23"/>
        <v>NO</v>
      </c>
      <c r="EE76" s="11" t="str">
        <f t="shared" si="24"/>
        <v>CUMPLE</v>
      </c>
      <c r="EF76" s="11" t="b">
        <f t="shared" si="25"/>
        <v>0</v>
      </c>
      <c r="EG76" s="11">
        <v>141</v>
      </c>
      <c r="EH76" s="11" t="b">
        <f t="shared" si="26"/>
        <v>0</v>
      </c>
      <c r="EI76" s="11">
        <v>141</v>
      </c>
      <c r="EJ76" s="11" t="b">
        <f t="shared" si="27"/>
        <v>0</v>
      </c>
      <c r="EK76" s="4">
        <v>8191820</v>
      </c>
      <c r="EL76" s="11" t="b">
        <f t="shared" si="28"/>
        <v>0</v>
      </c>
      <c r="EM76" s="12"/>
      <c r="EN76" s="13" t="b">
        <f t="shared" si="29"/>
        <v>0</v>
      </c>
    </row>
    <row r="77" spans="1:144" x14ac:dyDescent="0.25">
      <c r="A77" s="105"/>
      <c r="B77" s="28" t="s">
        <v>11</v>
      </c>
      <c r="C77" s="29"/>
      <c r="D77" s="18"/>
      <c r="E77" s="68"/>
      <c r="F77" s="21"/>
      <c r="G77" s="58"/>
      <c r="H77" s="21"/>
      <c r="EC77" s="11" t="str">
        <f t="shared" si="22"/>
        <v>NO</v>
      </c>
      <c r="ED77" s="11" t="str">
        <f t="shared" si="23"/>
        <v>NO</v>
      </c>
      <c r="EE77" s="11" t="str">
        <f t="shared" si="24"/>
        <v>CUMPLE</v>
      </c>
      <c r="EF77" s="11" t="b">
        <f t="shared" si="25"/>
        <v>0</v>
      </c>
      <c r="EG77" s="11">
        <v>142</v>
      </c>
      <c r="EH77" s="11" t="b">
        <f t="shared" si="26"/>
        <v>0</v>
      </c>
      <c r="EI77" s="11">
        <v>142</v>
      </c>
      <c r="EJ77" s="11" t="b">
        <f t="shared" si="27"/>
        <v>0</v>
      </c>
      <c r="EK77" s="4">
        <v>8191821</v>
      </c>
      <c r="EL77" s="11" t="b">
        <f t="shared" si="28"/>
        <v>0</v>
      </c>
      <c r="EM77" s="12"/>
      <c r="EN77" s="13" t="b">
        <f t="shared" si="29"/>
        <v>0</v>
      </c>
    </row>
    <row r="78" spans="1:144" x14ac:dyDescent="0.25">
      <c r="A78" s="105"/>
      <c r="B78" s="28" t="s">
        <v>12</v>
      </c>
      <c r="C78" s="29"/>
      <c r="D78" s="18"/>
      <c r="E78" s="68"/>
      <c r="F78" s="21"/>
      <c r="G78" s="58"/>
      <c r="H78" s="21"/>
      <c r="EC78" s="11" t="str">
        <f t="shared" si="22"/>
        <v>NO</v>
      </c>
      <c r="ED78" s="11" t="str">
        <f t="shared" si="23"/>
        <v>NO</v>
      </c>
      <c r="EE78" s="11" t="str">
        <f t="shared" si="24"/>
        <v>CUMPLE</v>
      </c>
      <c r="EF78" s="11" t="b">
        <f t="shared" si="25"/>
        <v>0</v>
      </c>
      <c r="EG78" s="11">
        <v>143</v>
      </c>
      <c r="EH78" s="11" t="b">
        <f t="shared" si="26"/>
        <v>0</v>
      </c>
      <c r="EI78" s="11">
        <v>143</v>
      </c>
      <c r="EJ78" s="11" t="b">
        <f t="shared" si="27"/>
        <v>0</v>
      </c>
      <c r="EK78" s="4">
        <v>8191822</v>
      </c>
      <c r="EL78" s="11" t="b">
        <f t="shared" si="28"/>
        <v>0</v>
      </c>
      <c r="EM78" s="12"/>
      <c r="EN78" s="13" t="b">
        <f t="shared" si="29"/>
        <v>0</v>
      </c>
    </row>
    <row r="79" spans="1:144" ht="45.75" x14ac:dyDescent="0.25">
      <c r="A79" s="106"/>
      <c r="B79" s="44" t="s">
        <v>63</v>
      </c>
      <c r="C79" s="44"/>
      <c r="D79" s="63"/>
      <c r="E79" s="92"/>
      <c r="F79" s="56"/>
      <c r="G79" s="76"/>
      <c r="H79" s="56"/>
      <c r="EC79" s="11" t="str">
        <f t="shared" si="22"/>
        <v>NO</v>
      </c>
      <c r="ED79" s="11" t="str">
        <f t="shared" si="23"/>
        <v>NO</v>
      </c>
      <c r="EE79" s="11" t="str">
        <f t="shared" si="24"/>
        <v>CUMPLE</v>
      </c>
      <c r="EF79" s="11" t="b">
        <f t="shared" si="25"/>
        <v>0</v>
      </c>
      <c r="EG79" s="11">
        <v>144</v>
      </c>
      <c r="EH79" s="11" t="b">
        <f t="shared" si="26"/>
        <v>0</v>
      </c>
      <c r="EI79" s="11">
        <v>144</v>
      </c>
      <c r="EJ79" s="11" t="b">
        <f t="shared" si="27"/>
        <v>0</v>
      </c>
      <c r="EK79" s="4">
        <v>8191823</v>
      </c>
      <c r="EL79" s="11" t="b">
        <f t="shared" si="28"/>
        <v>0</v>
      </c>
      <c r="EM79" s="12"/>
      <c r="EN79" s="13" t="b">
        <f t="shared" si="29"/>
        <v>0</v>
      </c>
    </row>
    <row r="80" spans="1:144" x14ac:dyDescent="0.25">
      <c r="A80" s="95">
        <v>10</v>
      </c>
      <c r="B80" s="109" t="s">
        <v>182</v>
      </c>
      <c r="C80" s="110"/>
      <c r="D80" s="32">
        <v>2</v>
      </c>
      <c r="E80" s="33"/>
      <c r="F80" s="27">
        <f t="shared" si="30"/>
        <v>0</v>
      </c>
      <c r="G80" s="27">
        <f t="shared" si="31"/>
        <v>0</v>
      </c>
      <c r="H80" s="34">
        <f t="shared" si="32"/>
        <v>0</v>
      </c>
      <c r="EC80" s="11" t="str">
        <f t="shared" si="22"/>
        <v>CUMPLE</v>
      </c>
      <c r="ED80" s="11" t="str">
        <f t="shared" si="23"/>
        <v>CUMPLE</v>
      </c>
      <c r="EE80" s="11" t="str">
        <f t="shared" si="24"/>
        <v>CUMPLE</v>
      </c>
      <c r="EF80" s="11" t="b">
        <f t="shared" si="25"/>
        <v>0</v>
      </c>
      <c r="EG80" s="11">
        <v>145</v>
      </c>
      <c r="EH80" s="11" t="b">
        <f t="shared" si="26"/>
        <v>0</v>
      </c>
      <c r="EI80" s="11">
        <v>145</v>
      </c>
      <c r="EJ80" s="11" t="b">
        <f t="shared" si="27"/>
        <v>0</v>
      </c>
      <c r="EK80" s="4">
        <v>8191824</v>
      </c>
      <c r="EL80" s="11" t="b">
        <f t="shared" si="28"/>
        <v>0</v>
      </c>
      <c r="EM80" s="12"/>
      <c r="EN80" s="13" t="b">
        <f t="shared" si="29"/>
        <v>0</v>
      </c>
    </row>
    <row r="81" spans="1:144" x14ac:dyDescent="0.25">
      <c r="A81" s="96"/>
      <c r="B81" s="146" t="s">
        <v>65</v>
      </c>
      <c r="C81" s="46"/>
      <c r="D81" s="15"/>
      <c r="E81" s="84"/>
      <c r="F81" s="8"/>
      <c r="G81" s="8"/>
      <c r="H81" s="8"/>
      <c r="EC81" s="11" t="str">
        <f t="shared" si="22"/>
        <v>NO</v>
      </c>
      <c r="ED81" s="11" t="str">
        <f t="shared" si="23"/>
        <v>NO</v>
      </c>
      <c r="EE81" s="11" t="str">
        <f t="shared" si="24"/>
        <v>CUMPLE</v>
      </c>
      <c r="EF81" s="11" t="b">
        <f t="shared" si="25"/>
        <v>0</v>
      </c>
      <c r="EG81" s="11">
        <v>146</v>
      </c>
      <c r="EH81" s="11" t="b">
        <f t="shared" si="26"/>
        <v>0</v>
      </c>
      <c r="EI81" s="11">
        <v>146</v>
      </c>
      <c r="EJ81" s="11" t="b">
        <f t="shared" si="27"/>
        <v>0</v>
      </c>
      <c r="EK81" s="4">
        <v>8191825</v>
      </c>
      <c r="EL81" s="11" t="b">
        <f t="shared" si="28"/>
        <v>0</v>
      </c>
      <c r="EM81" s="12"/>
      <c r="EN81" s="13" t="b">
        <f t="shared" si="29"/>
        <v>0</v>
      </c>
    </row>
    <row r="82" spans="1:144" ht="30.75" x14ac:dyDescent="0.25">
      <c r="A82" s="94"/>
      <c r="B82" s="29" t="s">
        <v>181</v>
      </c>
      <c r="C82" s="29"/>
      <c r="D82" s="18"/>
      <c r="E82" s="79"/>
      <c r="F82" s="21"/>
      <c r="G82" s="21"/>
      <c r="H82" s="21"/>
      <c r="EC82" s="11" t="str">
        <f t="shared" si="22"/>
        <v>NO</v>
      </c>
      <c r="ED82" s="11" t="str">
        <f t="shared" si="23"/>
        <v>NO</v>
      </c>
      <c r="EE82" s="11" t="str">
        <f t="shared" si="24"/>
        <v>CUMPLE</v>
      </c>
      <c r="EF82" s="11" t="b">
        <f t="shared" si="25"/>
        <v>0</v>
      </c>
      <c r="EG82" s="11">
        <v>147</v>
      </c>
      <c r="EH82" s="11" t="b">
        <f t="shared" si="26"/>
        <v>0</v>
      </c>
      <c r="EI82" s="11">
        <v>147</v>
      </c>
      <c r="EJ82" s="11" t="b">
        <f t="shared" si="27"/>
        <v>0</v>
      </c>
      <c r="EK82" s="4">
        <v>8191826</v>
      </c>
      <c r="EL82" s="11" t="b">
        <f t="shared" si="28"/>
        <v>0</v>
      </c>
      <c r="EM82" s="12"/>
      <c r="EN82" s="13" t="b">
        <f t="shared" si="29"/>
        <v>0</v>
      </c>
    </row>
    <row r="83" spans="1:144" x14ac:dyDescent="0.25">
      <c r="A83" s="94"/>
      <c r="B83" s="29" t="s">
        <v>11</v>
      </c>
      <c r="C83" s="29"/>
      <c r="D83" s="18"/>
      <c r="E83" s="79"/>
      <c r="F83" s="21"/>
      <c r="G83" s="21"/>
      <c r="H83" s="21"/>
      <c r="EC83" s="11" t="str">
        <f t="shared" si="22"/>
        <v>NO</v>
      </c>
      <c r="ED83" s="11" t="str">
        <f t="shared" si="23"/>
        <v>NO</v>
      </c>
      <c r="EE83" s="11" t="str">
        <f t="shared" si="24"/>
        <v>CUMPLE</v>
      </c>
      <c r="EF83" s="11" t="b">
        <f t="shared" si="25"/>
        <v>0</v>
      </c>
      <c r="EG83" s="11">
        <v>148</v>
      </c>
      <c r="EH83" s="11" t="b">
        <f t="shared" si="26"/>
        <v>0</v>
      </c>
      <c r="EI83" s="11">
        <v>148</v>
      </c>
      <c r="EJ83" s="11" t="b">
        <f t="shared" si="27"/>
        <v>0</v>
      </c>
      <c r="EK83" s="4">
        <v>8191827</v>
      </c>
      <c r="EL83" s="11" t="b">
        <f t="shared" si="28"/>
        <v>0</v>
      </c>
      <c r="EM83" s="12"/>
      <c r="EN83" s="13" t="b">
        <f t="shared" si="29"/>
        <v>0</v>
      </c>
    </row>
    <row r="84" spans="1:144" x14ac:dyDescent="0.25">
      <c r="A84" s="94"/>
      <c r="B84" s="29" t="s">
        <v>12</v>
      </c>
      <c r="C84" s="29"/>
      <c r="D84" s="18"/>
      <c r="E84" s="79"/>
      <c r="F84" s="21"/>
      <c r="G84" s="21"/>
      <c r="H84" s="21"/>
      <c r="EC84" s="11" t="str">
        <f t="shared" ref="EC84:EC86" si="33">IF(A84&gt;0.9,"CUMPLE","NO")</f>
        <v>NO</v>
      </c>
      <c r="ED84" s="11" t="str">
        <f t="shared" ref="ED84:ED86" si="34">IF(D84&gt;0.9,"CUMPLE","NO")</f>
        <v>NO</v>
      </c>
      <c r="EE84" s="11" t="str">
        <f t="shared" ref="EE84:EE86" si="35">+IF(EC84=ED84,"CUMPLE")</f>
        <v>CUMPLE</v>
      </c>
      <c r="EF84" s="11" t="b">
        <f t="shared" ref="EF84:EF86" si="36">+IF(E84&gt;0.9,"CUMPLE")</f>
        <v>0</v>
      </c>
      <c r="EG84" s="11">
        <v>146</v>
      </c>
      <c r="EH84" s="11" t="b">
        <f t="shared" ref="EH84:EH86" si="37">+IF(A84=EG84,"CUMPLE")</f>
        <v>0</v>
      </c>
      <c r="EI84" s="11">
        <v>146</v>
      </c>
      <c r="EJ84" s="11" t="b">
        <f t="shared" ref="EJ84:EJ86" si="38">+IF(D84=EI84,"CUMPLE")</f>
        <v>0</v>
      </c>
      <c r="EK84" s="4">
        <v>8191825</v>
      </c>
      <c r="EL84" s="11" t="b">
        <f t="shared" ref="EL84:EL86" si="39">+IF(G84=EK84,"CUMPLE")</f>
        <v>0</v>
      </c>
      <c r="EM84" s="12"/>
      <c r="EN84" s="13" t="b">
        <f t="shared" ref="EN84:EN86" si="40">+IF(EM84=B84,"CUMPLE")</f>
        <v>0</v>
      </c>
    </row>
    <row r="85" spans="1:144" ht="62.25" customHeight="1" x14ac:dyDescent="0.25">
      <c r="A85" s="98"/>
      <c r="B85" s="44" t="s">
        <v>66</v>
      </c>
      <c r="C85" s="44"/>
      <c r="D85" s="63"/>
      <c r="E85" s="64"/>
      <c r="F85" s="56"/>
      <c r="G85" s="56"/>
      <c r="H85" s="56"/>
      <c r="EC85" s="11" t="str">
        <f t="shared" si="33"/>
        <v>NO</v>
      </c>
      <c r="ED85" s="11" t="str">
        <f t="shared" si="34"/>
        <v>NO</v>
      </c>
      <c r="EE85" s="11" t="str">
        <f t="shared" si="35"/>
        <v>CUMPLE</v>
      </c>
      <c r="EF85" s="11" t="b">
        <f t="shared" si="36"/>
        <v>0</v>
      </c>
      <c r="EG85" s="11">
        <v>147</v>
      </c>
      <c r="EH85" s="11" t="b">
        <f t="shared" si="37"/>
        <v>0</v>
      </c>
      <c r="EI85" s="11">
        <v>147</v>
      </c>
      <c r="EJ85" s="11" t="b">
        <f t="shared" si="38"/>
        <v>0</v>
      </c>
      <c r="EK85" s="4">
        <v>8191826</v>
      </c>
      <c r="EL85" s="11" t="b">
        <f t="shared" si="39"/>
        <v>0</v>
      </c>
      <c r="EM85" s="12"/>
      <c r="EN85" s="13" t="b">
        <f t="shared" si="40"/>
        <v>0</v>
      </c>
    </row>
    <row r="86" spans="1:144" x14ac:dyDescent="0.25">
      <c r="A86" s="94">
        <v>11</v>
      </c>
      <c r="B86" s="109" t="s">
        <v>67</v>
      </c>
      <c r="C86" s="24"/>
      <c r="D86" s="25">
        <v>1</v>
      </c>
      <c r="E86" s="35"/>
      <c r="F86" s="27">
        <f t="shared" ref="F86" si="41">+E86*D86</f>
        <v>0</v>
      </c>
      <c r="G86" s="27">
        <f t="shared" ref="G86" si="42">+F86*0.16</f>
        <v>0</v>
      </c>
      <c r="H86" s="34">
        <f t="shared" ref="H86" si="43">+G86+F86</f>
        <v>0</v>
      </c>
      <c r="EC86" s="11" t="str">
        <f t="shared" si="33"/>
        <v>CUMPLE</v>
      </c>
      <c r="ED86" s="11" t="str">
        <f t="shared" si="34"/>
        <v>CUMPLE</v>
      </c>
      <c r="EE86" s="11" t="str">
        <f t="shared" si="35"/>
        <v>CUMPLE</v>
      </c>
      <c r="EF86" s="11" t="b">
        <f t="shared" si="36"/>
        <v>0</v>
      </c>
      <c r="EG86" s="11">
        <v>148</v>
      </c>
      <c r="EH86" s="11" t="b">
        <f t="shared" si="37"/>
        <v>0</v>
      </c>
      <c r="EI86" s="11">
        <v>148</v>
      </c>
      <c r="EJ86" s="11" t="b">
        <f t="shared" si="38"/>
        <v>0</v>
      </c>
      <c r="EK86" s="4">
        <v>8191827</v>
      </c>
      <c r="EL86" s="11" t="b">
        <f t="shared" si="39"/>
        <v>0</v>
      </c>
      <c r="EM86" s="12"/>
      <c r="EN86" s="13" t="b">
        <f t="shared" si="40"/>
        <v>0</v>
      </c>
    </row>
    <row r="87" spans="1:144" x14ac:dyDescent="0.25">
      <c r="A87" s="96"/>
      <c r="B87" s="146" t="s">
        <v>20</v>
      </c>
      <c r="C87" s="46"/>
      <c r="D87" s="15"/>
      <c r="E87" s="84"/>
      <c r="F87" s="8"/>
      <c r="G87" s="8"/>
      <c r="H87" s="8"/>
      <c r="EC87" s="11" t="str">
        <f t="shared" si="22"/>
        <v>NO</v>
      </c>
      <c r="ED87" s="11" t="str">
        <f t="shared" si="23"/>
        <v>NO</v>
      </c>
      <c r="EE87" s="11" t="str">
        <f t="shared" si="24"/>
        <v>CUMPLE</v>
      </c>
      <c r="EF87" s="11" t="b">
        <f t="shared" si="25"/>
        <v>0</v>
      </c>
      <c r="EG87" s="11">
        <v>149</v>
      </c>
      <c r="EH87" s="11" t="b">
        <f t="shared" si="26"/>
        <v>0</v>
      </c>
      <c r="EI87" s="11">
        <v>149</v>
      </c>
      <c r="EJ87" s="11" t="b">
        <f t="shared" si="27"/>
        <v>0</v>
      </c>
      <c r="EK87" s="4">
        <v>8191828</v>
      </c>
      <c r="EL87" s="11" t="b">
        <f t="shared" si="28"/>
        <v>0</v>
      </c>
      <c r="EM87" s="12"/>
      <c r="EN87" s="13" t="b">
        <f t="shared" si="29"/>
        <v>0</v>
      </c>
    </row>
    <row r="88" spans="1:144" ht="45.75" x14ac:dyDescent="0.25">
      <c r="A88" s="22"/>
      <c r="B88" s="29" t="s">
        <v>78</v>
      </c>
      <c r="C88" s="22"/>
      <c r="D88" s="124"/>
      <c r="E88" s="22"/>
      <c r="F88" s="22"/>
      <c r="G88" s="22"/>
      <c r="H88" s="22"/>
    </row>
    <row r="89" spans="1:144" x14ac:dyDescent="0.25">
      <c r="A89" s="22"/>
      <c r="B89" s="29" t="s">
        <v>11</v>
      </c>
      <c r="C89" s="22"/>
      <c r="D89" s="124"/>
      <c r="E89" s="22"/>
      <c r="F89" s="22"/>
      <c r="G89" s="22"/>
      <c r="H89" s="22"/>
    </row>
    <row r="90" spans="1:144" x14ac:dyDescent="0.25">
      <c r="A90" s="22"/>
      <c r="B90" s="29" t="s">
        <v>12</v>
      </c>
      <c r="C90" s="22"/>
      <c r="D90" s="124"/>
      <c r="E90" s="22"/>
      <c r="F90" s="22"/>
      <c r="G90" s="22"/>
      <c r="H90" s="22"/>
    </row>
    <row r="91" spans="1:144" x14ac:dyDescent="0.25">
      <c r="A91" s="22"/>
      <c r="B91" s="121" t="s">
        <v>68</v>
      </c>
      <c r="C91" s="22"/>
      <c r="D91" s="124"/>
      <c r="E91" s="22"/>
      <c r="F91" s="22"/>
      <c r="G91" s="22"/>
      <c r="H91" s="22"/>
    </row>
    <row r="92" spans="1:144" x14ac:dyDescent="0.25">
      <c r="A92" s="22"/>
      <c r="B92" s="121" t="s">
        <v>69</v>
      </c>
      <c r="C92" s="22"/>
      <c r="D92" s="124"/>
      <c r="E92" s="22"/>
      <c r="F92" s="22"/>
      <c r="G92" s="22"/>
      <c r="H92" s="22"/>
    </row>
    <row r="93" spans="1:144" x14ac:dyDescent="0.25">
      <c r="A93" s="119"/>
      <c r="B93" s="122" t="s">
        <v>70</v>
      </c>
      <c r="C93" s="122"/>
      <c r="D93" s="115"/>
      <c r="E93" s="125"/>
      <c r="F93" s="127"/>
      <c r="G93" s="129"/>
      <c r="H93" s="21"/>
    </row>
    <row r="94" spans="1:144" x14ac:dyDescent="0.25">
      <c r="A94" s="119"/>
      <c r="B94" s="122" t="s">
        <v>72</v>
      </c>
      <c r="C94" s="122"/>
      <c r="D94" s="115"/>
      <c r="E94" s="125"/>
      <c r="F94" s="127"/>
      <c r="G94" s="129"/>
      <c r="H94" s="21"/>
    </row>
    <row r="95" spans="1:144" x14ac:dyDescent="0.25">
      <c r="A95" s="119"/>
      <c r="B95" s="122" t="s">
        <v>71</v>
      </c>
      <c r="C95" s="122"/>
      <c r="D95" s="115"/>
      <c r="E95" s="125"/>
      <c r="F95" s="127"/>
      <c r="G95" s="129"/>
      <c r="H95" s="21"/>
    </row>
    <row r="96" spans="1:144" x14ac:dyDescent="0.25">
      <c r="A96" s="119"/>
      <c r="B96" s="122" t="s">
        <v>73</v>
      </c>
      <c r="C96" s="122"/>
      <c r="D96" s="115"/>
      <c r="E96" s="125"/>
      <c r="F96" s="127"/>
      <c r="G96" s="129"/>
      <c r="H96" s="21"/>
    </row>
    <row r="97" spans="1:8" x14ac:dyDescent="0.25">
      <c r="A97" s="119"/>
      <c r="B97" s="122" t="s">
        <v>76</v>
      </c>
      <c r="C97" s="122"/>
      <c r="D97" s="115"/>
      <c r="E97" s="125"/>
      <c r="F97" s="127"/>
      <c r="G97" s="129"/>
      <c r="H97" s="21"/>
    </row>
    <row r="98" spans="1:8" x14ac:dyDescent="0.25">
      <c r="A98" s="119"/>
      <c r="B98" s="122" t="s">
        <v>74</v>
      </c>
      <c r="C98" s="122"/>
      <c r="D98" s="115"/>
      <c r="E98" s="125"/>
      <c r="F98" s="127"/>
      <c r="G98" s="129"/>
      <c r="H98" s="21"/>
    </row>
    <row r="99" spans="1:8" x14ac:dyDescent="0.25">
      <c r="A99" s="119"/>
      <c r="B99" s="122" t="s">
        <v>75</v>
      </c>
      <c r="C99" s="122"/>
      <c r="D99" s="115"/>
      <c r="E99" s="125"/>
      <c r="F99" s="127"/>
      <c r="G99" s="129"/>
      <c r="H99" s="21"/>
    </row>
    <row r="100" spans="1:8" x14ac:dyDescent="0.25">
      <c r="A100" s="120"/>
      <c r="B100" s="123" t="s">
        <v>77</v>
      </c>
      <c r="C100" s="123"/>
      <c r="D100" s="116"/>
      <c r="E100" s="126"/>
      <c r="F100" s="128"/>
      <c r="G100" s="130"/>
      <c r="H100" s="56"/>
    </row>
    <row r="101" spans="1:8" x14ac:dyDescent="0.25">
      <c r="A101" s="95">
        <v>12</v>
      </c>
      <c r="B101" s="147" t="s">
        <v>79</v>
      </c>
      <c r="C101" s="24"/>
      <c r="D101" s="25">
        <v>1</v>
      </c>
      <c r="E101" s="35"/>
      <c r="F101" s="27">
        <f t="shared" ref="F101" si="44">+E101*D101</f>
        <v>0</v>
      </c>
      <c r="G101" s="27">
        <f t="shared" ref="G101" si="45">+F101*0.16</f>
        <v>0</v>
      </c>
      <c r="H101" s="34">
        <f t="shared" ref="H101" si="46">+G101+F101</f>
        <v>0</v>
      </c>
    </row>
    <row r="102" spans="1:8" x14ac:dyDescent="0.25">
      <c r="A102" s="119"/>
      <c r="B102" s="146" t="s">
        <v>20</v>
      </c>
      <c r="C102" s="148"/>
      <c r="D102" s="114"/>
      <c r="E102" s="149"/>
      <c r="F102" s="150"/>
      <c r="G102" s="151"/>
      <c r="H102" s="8"/>
    </row>
    <row r="103" spans="1:8" ht="45.75" x14ac:dyDescent="0.25">
      <c r="A103" s="119"/>
      <c r="B103" s="29" t="s">
        <v>81</v>
      </c>
      <c r="C103" s="122"/>
      <c r="D103" s="115"/>
      <c r="E103" s="125"/>
      <c r="F103" s="127"/>
      <c r="G103" s="129"/>
      <c r="H103" s="21"/>
    </row>
    <row r="104" spans="1:8" x14ac:dyDescent="0.25">
      <c r="A104" s="119"/>
      <c r="B104" s="29" t="s">
        <v>11</v>
      </c>
      <c r="C104" s="122"/>
      <c r="D104" s="115"/>
      <c r="E104" s="125"/>
      <c r="F104" s="127"/>
      <c r="G104" s="129"/>
      <c r="H104" s="21"/>
    </row>
    <row r="105" spans="1:8" x14ac:dyDescent="0.25">
      <c r="A105" s="119"/>
      <c r="B105" s="29" t="s">
        <v>12</v>
      </c>
      <c r="C105" s="122"/>
      <c r="D105" s="115"/>
      <c r="E105" s="125"/>
      <c r="F105" s="127"/>
      <c r="G105" s="129"/>
      <c r="H105" s="21"/>
    </row>
    <row r="106" spans="1:8" ht="33.75" customHeight="1" x14ac:dyDescent="0.25">
      <c r="A106" s="120"/>
      <c r="B106" s="123" t="s">
        <v>80</v>
      </c>
      <c r="C106" s="123"/>
      <c r="D106" s="116"/>
      <c r="E106" s="126"/>
      <c r="F106" s="128"/>
      <c r="G106" s="130"/>
      <c r="H106" s="56"/>
    </row>
    <row r="107" spans="1:8" x14ac:dyDescent="0.25">
      <c r="A107" s="95">
        <v>13</v>
      </c>
      <c r="B107" s="147" t="s">
        <v>82</v>
      </c>
      <c r="C107" s="24"/>
      <c r="D107" s="25">
        <v>1</v>
      </c>
      <c r="E107" s="35"/>
      <c r="F107" s="27">
        <f t="shared" ref="F107" si="47">+E107*D107</f>
        <v>0</v>
      </c>
      <c r="G107" s="27">
        <f t="shared" ref="G107" si="48">+F107*0.16</f>
        <v>0</v>
      </c>
      <c r="H107" s="34">
        <f t="shared" ref="H107" si="49">+G107+F107</f>
        <v>0</v>
      </c>
    </row>
    <row r="108" spans="1:8" x14ac:dyDescent="0.25">
      <c r="A108" s="152"/>
      <c r="B108" s="146" t="s">
        <v>20</v>
      </c>
      <c r="C108" s="148"/>
      <c r="D108" s="114"/>
      <c r="E108" s="149"/>
      <c r="F108" s="150"/>
      <c r="G108" s="151"/>
      <c r="H108" s="8"/>
    </row>
    <row r="109" spans="1:8" ht="45.75" x14ac:dyDescent="0.25">
      <c r="A109" s="119"/>
      <c r="B109" s="29" t="s">
        <v>83</v>
      </c>
      <c r="C109" s="122"/>
      <c r="D109" s="115"/>
      <c r="E109" s="125"/>
      <c r="F109" s="127"/>
      <c r="G109" s="129"/>
      <c r="H109" s="21"/>
    </row>
    <row r="110" spans="1:8" x14ac:dyDescent="0.25">
      <c r="A110" s="119"/>
      <c r="B110" s="29" t="s">
        <v>11</v>
      </c>
      <c r="C110" s="122"/>
      <c r="D110" s="115"/>
      <c r="E110" s="125"/>
      <c r="F110" s="127"/>
      <c r="G110" s="129"/>
      <c r="H110" s="21"/>
    </row>
    <row r="111" spans="1:8" x14ac:dyDescent="0.25">
      <c r="A111" s="119"/>
      <c r="B111" s="29" t="s">
        <v>12</v>
      </c>
      <c r="C111" s="122"/>
      <c r="D111" s="115"/>
      <c r="E111" s="125"/>
      <c r="F111" s="127"/>
      <c r="G111" s="129"/>
      <c r="H111" s="21"/>
    </row>
    <row r="112" spans="1:8" ht="30.75" x14ac:dyDescent="0.25">
      <c r="A112" s="120"/>
      <c r="B112" s="123" t="s">
        <v>84</v>
      </c>
      <c r="C112" s="123"/>
      <c r="D112" s="116"/>
      <c r="E112" s="126"/>
      <c r="F112" s="128"/>
      <c r="G112" s="130"/>
      <c r="H112" s="56"/>
    </row>
    <row r="113" spans="1:8" x14ac:dyDescent="0.25">
      <c r="A113" s="95">
        <v>14</v>
      </c>
      <c r="B113" s="147" t="s">
        <v>85</v>
      </c>
      <c r="C113" s="24"/>
      <c r="D113" s="25">
        <v>1</v>
      </c>
      <c r="E113" s="35"/>
      <c r="F113" s="27">
        <f t="shared" ref="F113" si="50">+E113*D113</f>
        <v>0</v>
      </c>
      <c r="G113" s="27">
        <f t="shared" ref="G113" si="51">+F113*0.16</f>
        <v>0</v>
      </c>
      <c r="H113" s="34">
        <f t="shared" ref="H113" si="52">+G113+F113</f>
        <v>0</v>
      </c>
    </row>
    <row r="114" spans="1:8" x14ac:dyDescent="0.25">
      <c r="A114" s="152"/>
      <c r="B114" s="146" t="s">
        <v>20</v>
      </c>
      <c r="C114" s="148"/>
      <c r="D114" s="114"/>
      <c r="E114" s="149"/>
      <c r="F114" s="150"/>
      <c r="G114" s="151"/>
      <c r="H114" s="8"/>
    </row>
    <row r="115" spans="1:8" ht="45.75" x14ac:dyDescent="0.25">
      <c r="A115" s="119"/>
      <c r="B115" s="29" t="s">
        <v>87</v>
      </c>
      <c r="C115" s="122"/>
      <c r="D115" s="115"/>
      <c r="E115" s="125"/>
      <c r="F115" s="127"/>
      <c r="G115" s="129"/>
      <c r="H115" s="21"/>
    </row>
    <row r="116" spans="1:8" x14ac:dyDescent="0.25">
      <c r="A116" s="119"/>
      <c r="B116" s="29" t="s">
        <v>11</v>
      </c>
      <c r="C116" s="122"/>
      <c r="D116" s="115"/>
      <c r="E116" s="125"/>
      <c r="F116" s="127"/>
      <c r="G116" s="129"/>
      <c r="H116" s="21"/>
    </row>
    <row r="117" spans="1:8" x14ac:dyDescent="0.25">
      <c r="A117" s="119"/>
      <c r="B117" s="29" t="s">
        <v>12</v>
      </c>
      <c r="C117" s="122"/>
      <c r="D117" s="115"/>
      <c r="E117" s="125"/>
      <c r="F117" s="127"/>
      <c r="G117" s="129"/>
      <c r="H117" s="21"/>
    </row>
    <row r="118" spans="1:8" x14ac:dyDescent="0.25">
      <c r="A118" s="120"/>
      <c r="B118" s="123" t="s">
        <v>86</v>
      </c>
      <c r="C118" s="123"/>
      <c r="D118" s="116"/>
      <c r="E118" s="126"/>
      <c r="F118" s="128"/>
      <c r="G118" s="130"/>
      <c r="H118" s="56"/>
    </row>
    <row r="119" spans="1:8" x14ac:dyDescent="0.25">
      <c r="A119" s="95">
        <v>15</v>
      </c>
      <c r="B119" s="147" t="s">
        <v>88</v>
      </c>
      <c r="C119" s="24"/>
      <c r="D119" s="25">
        <v>1</v>
      </c>
      <c r="E119" s="35"/>
      <c r="F119" s="27">
        <f t="shared" ref="F119" si="53">+E119*D119</f>
        <v>0</v>
      </c>
      <c r="G119" s="27">
        <f t="shared" ref="G119" si="54">+F119*0.16</f>
        <v>0</v>
      </c>
      <c r="H119" s="34">
        <f t="shared" ref="H119" si="55">+G119+F119</f>
        <v>0</v>
      </c>
    </row>
    <row r="120" spans="1:8" x14ac:dyDescent="0.25">
      <c r="A120" s="152"/>
      <c r="B120" s="146" t="s">
        <v>20</v>
      </c>
      <c r="C120" s="148"/>
      <c r="D120" s="114"/>
      <c r="E120" s="149"/>
      <c r="F120" s="150"/>
      <c r="G120" s="151"/>
      <c r="H120" s="8"/>
    </row>
    <row r="121" spans="1:8" ht="45.75" x14ac:dyDescent="0.25">
      <c r="A121" s="119"/>
      <c r="B121" s="29" t="s">
        <v>183</v>
      </c>
      <c r="C121" s="122"/>
      <c r="D121" s="115"/>
      <c r="E121" s="125"/>
      <c r="F121" s="127"/>
      <c r="G121" s="129"/>
      <c r="H121" s="21"/>
    </row>
    <row r="122" spans="1:8" x14ac:dyDescent="0.25">
      <c r="A122" s="119"/>
      <c r="B122" s="29" t="s">
        <v>11</v>
      </c>
      <c r="C122" s="122"/>
      <c r="D122" s="115"/>
      <c r="E122" s="125"/>
      <c r="F122" s="127"/>
      <c r="G122" s="129"/>
      <c r="H122" s="21"/>
    </row>
    <row r="123" spans="1:8" x14ac:dyDescent="0.25">
      <c r="A123" s="119"/>
      <c r="B123" s="29" t="s">
        <v>12</v>
      </c>
      <c r="C123" s="122"/>
      <c r="D123" s="115"/>
      <c r="E123" s="125"/>
      <c r="F123" s="127"/>
      <c r="G123" s="129"/>
      <c r="H123" s="21"/>
    </row>
    <row r="124" spans="1:8" ht="63.75" customHeight="1" x14ac:dyDescent="0.25">
      <c r="A124" s="120"/>
      <c r="B124" s="123" t="s">
        <v>184</v>
      </c>
      <c r="C124" s="123"/>
      <c r="D124" s="116"/>
      <c r="E124" s="126"/>
      <c r="F124" s="128"/>
      <c r="G124" s="130"/>
      <c r="H124" s="56"/>
    </row>
    <row r="125" spans="1:8" x14ac:dyDescent="0.25">
      <c r="A125" s="95">
        <v>16</v>
      </c>
      <c r="B125" s="147" t="s">
        <v>89</v>
      </c>
      <c r="C125" s="24"/>
      <c r="D125" s="25">
        <v>2</v>
      </c>
      <c r="E125" s="35"/>
      <c r="F125" s="27">
        <f t="shared" ref="F125" si="56">+E125*D125</f>
        <v>0</v>
      </c>
      <c r="G125" s="27">
        <f t="shared" ref="G125" si="57">+F125*0.16</f>
        <v>0</v>
      </c>
      <c r="H125" s="34">
        <f t="shared" ref="H125" si="58">+G125+F125</f>
        <v>0</v>
      </c>
    </row>
    <row r="126" spans="1:8" x14ac:dyDescent="0.25">
      <c r="A126" s="152"/>
      <c r="B126" s="146" t="s">
        <v>65</v>
      </c>
      <c r="C126" s="148"/>
      <c r="D126" s="114"/>
      <c r="E126" s="149"/>
      <c r="F126" s="150"/>
      <c r="G126" s="151"/>
      <c r="H126" s="8"/>
    </row>
    <row r="127" spans="1:8" ht="45.75" x14ac:dyDescent="0.25">
      <c r="A127" s="119"/>
      <c r="B127" s="29" t="s">
        <v>185</v>
      </c>
      <c r="C127" s="122"/>
      <c r="D127" s="115"/>
      <c r="E127" s="125"/>
      <c r="F127" s="127"/>
      <c r="G127" s="129"/>
      <c r="H127" s="21"/>
    </row>
    <row r="128" spans="1:8" x14ac:dyDescent="0.25">
      <c r="A128" s="119"/>
      <c r="B128" s="29" t="s">
        <v>11</v>
      </c>
      <c r="C128" s="122"/>
      <c r="D128" s="115"/>
      <c r="E128" s="125"/>
      <c r="F128" s="127"/>
      <c r="G128" s="129"/>
      <c r="H128" s="21"/>
    </row>
    <row r="129" spans="1:8" ht="15.75" customHeight="1" x14ac:dyDescent="0.25">
      <c r="A129" s="119"/>
      <c r="B129" s="29" t="s">
        <v>12</v>
      </c>
      <c r="C129" s="122"/>
      <c r="D129" s="115"/>
      <c r="E129" s="125"/>
      <c r="F129" s="127"/>
      <c r="G129" s="129"/>
      <c r="H129" s="21"/>
    </row>
    <row r="130" spans="1:8" ht="112.5" customHeight="1" x14ac:dyDescent="0.25">
      <c r="A130" s="120"/>
      <c r="B130" s="123" t="s">
        <v>90</v>
      </c>
      <c r="C130" s="123"/>
      <c r="D130" s="116"/>
      <c r="E130" s="126"/>
      <c r="F130" s="128"/>
      <c r="G130" s="130"/>
      <c r="H130" s="56"/>
    </row>
    <row r="131" spans="1:8" x14ac:dyDescent="0.25">
      <c r="A131" s="95">
        <v>17</v>
      </c>
      <c r="B131" s="147" t="s">
        <v>91</v>
      </c>
      <c r="C131" s="24"/>
      <c r="D131" s="25">
        <v>1</v>
      </c>
      <c r="E131" s="35"/>
      <c r="F131" s="27">
        <f t="shared" ref="F131" si="59">+E131*D131</f>
        <v>0</v>
      </c>
      <c r="G131" s="27">
        <f t="shared" ref="G131" si="60">+F131*0.16</f>
        <v>0</v>
      </c>
      <c r="H131" s="34">
        <f t="shared" ref="H131" si="61">+G131+F131</f>
        <v>0</v>
      </c>
    </row>
    <row r="132" spans="1:8" x14ac:dyDescent="0.25">
      <c r="A132" s="152"/>
      <c r="B132" s="146" t="s">
        <v>20</v>
      </c>
      <c r="C132" s="148"/>
      <c r="D132" s="114"/>
      <c r="E132" s="149"/>
      <c r="F132" s="150"/>
      <c r="G132" s="151"/>
      <c r="H132" s="8"/>
    </row>
    <row r="133" spans="1:8" ht="45.75" x14ac:dyDescent="0.25">
      <c r="A133" s="119"/>
      <c r="B133" s="29" t="s">
        <v>96</v>
      </c>
      <c r="C133" s="122"/>
      <c r="D133" s="115"/>
      <c r="E133" s="125"/>
      <c r="F133" s="127"/>
      <c r="G133" s="129"/>
      <c r="H133" s="21"/>
    </row>
    <row r="134" spans="1:8" x14ac:dyDescent="0.25">
      <c r="A134" s="119"/>
      <c r="B134" s="29" t="s">
        <v>11</v>
      </c>
      <c r="C134" s="122"/>
      <c r="D134" s="115"/>
      <c r="E134" s="125"/>
      <c r="F134" s="127"/>
      <c r="G134" s="129"/>
      <c r="H134" s="21"/>
    </row>
    <row r="135" spans="1:8" x14ac:dyDescent="0.25">
      <c r="A135" s="119"/>
      <c r="B135" s="29" t="s">
        <v>12</v>
      </c>
      <c r="C135" s="122"/>
      <c r="D135" s="115"/>
      <c r="E135" s="125"/>
      <c r="F135" s="127"/>
      <c r="G135" s="129"/>
      <c r="H135" s="21"/>
    </row>
    <row r="136" spans="1:8" ht="60.75" x14ac:dyDescent="0.25">
      <c r="A136" s="119"/>
      <c r="B136" s="122" t="s">
        <v>92</v>
      </c>
      <c r="C136" s="122"/>
      <c r="D136" s="115"/>
      <c r="E136" s="125"/>
      <c r="F136" s="127"/>
      <c r="G136" s="129"/>
      <c r="H136" s="21"/>
    </row>
    <row r="137" spans="1:8" ht="45.75" x14ac:dyDescent="0.25">
      <c r="A137" s="119"/>
      <c r="B137" s="122" t="s">
        <v>93</v>
      </c>
      <c r="C137" s="122"/>
      <c r="D137" s="115"/>
      <c r="E137" s="125"/>
      <c r="F137" s="127"/>
      <c r="G137" s="129"/>
      <c r="H137" s="21"/>
    </row>
    <row r="138" spans="1:8" ht="45.75" x14ac:dyDescent="0.25">
      <c r="A138" s="119"/>
      <c r="B138" s="122" t="s">
        <v>95</v>
      </c>
      <c r="C138" s="122"/>
      <c r="D138" s="115"/>
      <c r="E138" s="125"/>
      <c r="F138" s="127"/>
      <c r="G138" s="129"/>
      <c r="H138" s="21"/>
    </row>
    <row r="139" spans="1:8" ht="92.25" customHeight="1" x14ac:dyDescent="0.25">
      <c r="A139" s="120"/>
      <c r="B139" s="123" t="s">
        <v>94</v>
      </c>
      <c r="C139" s="123"/>
      <c r="D139" s="116"/>
      <c r="E139" s="126"/>
      <c r="F139" s="128"/>
      <c r="G139" s="130"/>
      <c r="H139" s="56"/>
    </row>
    <row r="140" spans="1:8" x14ac:dyDescent="0.25">
      <c r="A140" s="95">
        <v>18</v>
      </c>
      <c r="B140" s="147" t="s">
        <v>97</v>
      </c>
      <c r="C140" s="24"/>
      <c r="D140" s="25">
        <v>2</v>
      </c>
      <c r="E140" s="35"/>
      <c r="F140" s="27">
        <f t="shared" ref="F140" si="62">+E140*D140</f>
        <v>0</v>
      </c>
      <c r="G140" s="27">
        <f t="shared" ref="G140" si="63">+F140*0.16</f>
        <v>0</v>
      </c>
      <c r="H140" s="34">
        <f t="shared" ref="H140" si="64">+G140+F140</f>
        <v>0</v>
      </c>
    </row>
    <row r="141" spans="1:8" x14ac:dyDescent="0.25">
      <c r="A141" s="152"/>
      <c r="B141" s="146" t="s">
        <v>102</v>
      </c>
      <c r="C141" s="148"/>
      <c r="D141" s="114"/>
      <c r="E141" s="149"/>
      <c r="F141" s="150"/>
      <c r="G141" s="151"/>
      <c r="H141" s="8"/>
    </row>
    <row r="142" spans="1:8" ht="45.75" x14ac:dyDescent="0.25">
      <c r="A142" s="119"/>
      <c r="B142" s="29" t="s">
        <v>101</v>
      </c>
      <c r="C142" s="122"/>
      <c r="D142" s="115"/>
      <c r="E142" s="125"/>
      <c r="F142" s="127"/>
      <c r="G142" s="129"/>
      <c r="H142" s="21"/>
    </row>
    <row r="143" spans="1:8" x14ac:dyDescent="0.25">
      <c r="A143" s="119"/>
      <c r="B143" s="29" t="s">
        <v>11</v>
      </c>
      <c r="C143" s="122"/>
      <c r="D143" s="115"/>
      <c r="E143" s="125"/>
      <c r="F143" s="127"/>
      <c r="G143" s="129"/>
      <c r="H143" s="21"/>
    </row>
    <row r="144" spans="1:8" x14ac:dyDescent="0.25">
      <c r="A144" s="119"/>
      <c r="B144" s="29" t="s">
        <v>12</v>
      </c>
      <c r="C144" s="122"/>
      <c r="D144" s="115"/>
      <c r="E144" s="125"/>
      <c r="F144" s="127"/>
      <c r="G144" s="129"/>
      <c r="H144" s="21"/>
    </row>
    <row r="145" spans="1:8" ht="30.75" x14ac:dyDescent="0.25">
      <c r="A145" s="120"/>
      <c r="B145" s="123" t="s">
        <v>98</v>
      </c>
      <c r="C145" s="123"/>
      <c r="D145" s="116"/>
      <c r="E145" s="126"/>
      <c r="F145" s="128"/>
      <c r="G145" s="130"/>
      <c r="H145" s="56"/>
    </row>
    <row r="146" spans="1:8" x14ac:dyDescent="0.25">
      <c r="A146" s="95">
        <v>19</v>
      </c>
      <c r="B146" s="147" t="s">
        <v>99</v>
      </c>
      <c r="C146" s="24"/>
      <c r="D146" s="25">
        <v>2</v>
      </c>
      <c r="E146" s="35"/>
      <c r="F146" s="27">
        <f t="shared" ref="F146" si="65">+E146*D146</f>
        <v>0</v>
      </c>
      <c r="G146" s="27">
        <f t="shared" ref="G146" si="66">+F146*0.16</f>
        <v>0</v>
      </c>
      <c r="H146" s="34">
        <f t="shared" ref="H146" si="67">+G146+F146</f>
        <v>0</v>
      </c>
    </row>
    <row r="147" spans="1:8" x14ac:dyDescent="0.25">
      <c r="A147" s="152"/>
      <c r="B147" s="146" t="s">
        <v>65</v>
      </c>
      <c r="C147" s="148"/>
      <c r="D147" s="114"/>
      <c r="E147" s="149"/>
      <c r="F147" s="150"/>
      <c r="G147" s="151"/>
      <c r="H147" s="8"/>
    </row>
    <row r="148" spans="1:8" ht="45.75" x14ac:dyDescent="0.25">
      <c r="A148" s="119"/>
      <c r="B148" s="29" t="s">
        <v>166</v>
      </c>
      <c r="C148" s="122"/>
      <c r="D148" s="115"/>
      <c r="E148" s="125"/>
      <c r="F148" s="127"/>
      <c r="G148" s="129"/>
      <c r="H148" s="21"/>
    </row>
    <row r="149" spans="1:8" x14ac:dyDescent="0.25">
      <c r="A149" s="119"/>
      <c r="B149" s="29" t="s">
        <v>11</v>
      </c>
      <c r="C149" s="122"/>
      <c r="D149" s="115"/>
      <c r="E149" s="125"/>
      <c r="F149" s="127"/>
      <c r="G149" s="129"/>
      <c r="H149" s="21"/>
    </row>
    <row r="150" spans="1:8" x14ac:dyDescent="0.25">
      <c r="A150" s="119"/>
      <c r="B150" s="29" t="s">
        <v>12</v>
      </c>
      <c r="C150" s="122"/>
      <c r="D150" s="115"/>
      <c r="E150" s="125"/>
      <c r="F150" s="127"/>
      <c r="G150" s="129"/>
      <c r="H150" s="21"/>
    </row>
    <row r="151" spans="1:8" ht="60.75" x14ac:dyDescent="0.25">
      <c r="A151" s="120"/>
      <c r="B151" s="123" t="s">
        <v>100</v>
      </c>
      <c r="C151" s="123"/>
      <c r="D151" s="116"/>
      <c r="E151" s="126"/>
      <c r="F151" s="128"/>
      <c r="G151" s="130"/>
      <c r="H151" s="56"/>
    </row>
    <row r="152" spans="1:8" x14ac:dyDescent="0.25">
      <c r="A152" s="95">
        <v>20</v>
      </c>
      <c r="B152" s="147" t="s">
        <v>91</v>
      </c>
      <c r="C152" s="24"/>
      <c r="D152" s="25">
        <v>3</v>
      </c>
      <c r="E152" s="35"/>
      <c r="F152" s="27">
        <f t="shared" ref="F152" si="68">+E152*D152</f>
        <v>0</v>
      </c>
      <c r="G152" s="27">
        <f t="shared" ref="G152" si="69">+F152*0.16</f>
        <v>0</v>
      </c>
      <c r="H152" s="34">
        <f t="shared" ref="H152" si="70">+G152+F152</f>
        <v>0</v>
      </c>
    </row>
    <row r="153" spans="1:8" x14ac:dyDescent="0.25">
      <c r="A153" s="152"/>
      <c r="B153" s="146" t="s">
        <v>108</v>
      </c>
      <c r="C153" s="148"/>
      <c r="D153" s="114"/>
      <c r="E153" s="149"/>
      <c r="F153" s="150"/>
      <c r="G153" s="151"/>
      <c r="H153" s="8"/>
    </row>
    <row r="154" spans="1:8" ht="45.75" x14ac:dyDescent="0.25">
      <c r="A154" s="119"/>
      <c r="B154" s="29" t="s">
        <v>167</v>
      </c>
      <c r="C154" s="122"/>
      <c r="D154" s="115"/>
      <c r="E154" s="125"/>
      <c r="F154" s="127"/>
      <c r="G154" s="129"/>
      <c r="H154" s="21"/>
    </row>
    <row r="155" spans="1:8" x14ac:dyDescent="0.25">
      <c r="A155" s="119"/>
      <c r="B155" s="29" t="s">
        <v>11</v>
      </c>
      <c r="C155" s="122"/>
      <c r="D155" s="115"/>
      <c r="E155" s="125"/>
      <c r="F155" s="127"/>
      <c r="G155" s="129"/>
      <c r="H155" s="21"/>
    </row>
    <row r="156" spans="1:8" x14ac:dyDescent="0.25">
      <c r="A156" s="119"/>
      <c r="B156" s="29" t="s">
        <v>12</v>
      </c>
      <c r="C156" s="122"/>
      <c r="D156" s="115"/>
      <c r="E156" s="125"/>
      <c r="F156" s="127"/>
      <c r="G156" s="129"/>
      <c r="H156" s="21"/>
    </row>
    <row r="157" spans="1:8" ht="45.75" x14ac:dyDescent="0.25">
      <c r="A157" s="119"/>
      <c r="B157" s="122" t="s">
        <v>105</v>
      </c>
      <c r="C157" s="122"/>
      <c r="D157" s="115"/>
      <c r="E157" s="125"/>
      <c r="F157" s="127"/>
      <c r="G157" s="129"/>
      <c r="H157" s="21"/>
    </row>
    <row r="158" spans="1:8" ht="60.75" x14ac:dyDescent="0.25">
      <c r="A158" s="119"/>
      <c r="B158" s="122" t="s">
        <v>104</v>
      </c>
      <c r="C158" s="122"/>
      <c r="D158" s="115"/>
      <c r="E158" s="125"/>
      <c r="F158" s="127"/>
      <c r="G158" s="129"/>
      <c r="H158" s="21"/>
    </row>
    <row r="159" spans="1:8" ht="45.75" x14ac:dyDescent="0.25">
      <c r="A159" s="119"/>
      <c r="B159" s="122" t="s">
        <v>106</v>
      </c>
      <c r="C159" s="122"/>
      <c r="D159" s="115"/>
      <c r="E159" s="125"/>
      <c r="F159" s="127"/>
      <c r="G159" s="129"/>
      <c r="H159" s="21"/>
    </row>
    <row r="160" spans="1:8" ht="30.75" x14ac:dyDescent="0.25">
      <c r="A160" s="120"/>
      <c r="B160" s="123" t="s">
        <v>107</v>
      </c>
      <c r="C160" s="123"/>
      <c r="D160" s="116"/>
      <c r="E160" s="126"/>
      <c r="F160" s="128"/>
      <c r="G160" s="130"/>
      <c r="H160" s="56"/>
    </row>
    <row r="161" spans="1:8" x14ac:dyDescent="0.25">
      <c r="A161" s="95">
        <v>21</v>
      </c>
      <c r="B161" s="147" t="s">
        <v>109</v>
      </c>
      <c r="C161" s="24"/>
      <c r="D161" s="25">
        <v>1</v>
      </c>
      <c r="E161" s="35"/>
      <c r="F161" s="27">
        <f t="shared" ref="F161" si="71">+E161*D161</f>
        <v>0</v>
      </c>
      <c r="G161" s="27">
        <f t="shared" ref="G161" si="72">+F161*0.16</f>
        <v>0</v>
      </c>
      <c r="H161" s="34">
        <f t="shared" ref="H161" si="73">+G161+F161</f>
        <v>0</v>
      </c>
    </row>
    <row r="162" spans="1:8" x14ac:dyDescent="0.25">
      <c r="A162" s="152"/>
      <c r="B162" s="146" t="s">
        <v>20</v>
      </c>
      <c r="C162" s="148"/>
      <c r="D162" s="114"/>
      <c r="E162" s="149"/>
      <c r="F162" s="150"/>
      <c r="G162" s="151"/>
      <c r="H162" s="8"/>
    </row>
    <row r="163" spans="1:8" ht="30.75" x14ac:dyDescent="0.25">
      <c r="A163" s="119"/>
      <c r="B163" s="29" t="s">
        <v>168</v>
      </c>
      <c r="C163" s="122"/>
      <c r="D163" s="115"/>
      <c r="E163" s="125"/>
      <c r="F163" s="127"/>
      <c r="G163" s="129"/>
      <c r="H163" s="21"/>
    </row>
    <row r="164" spans="1:8" x14ac:dyDescent="0.25">
      <c r="A164" s="119"/>
      <c r="B164" s="29" t="s">
        <v>11</v>
      </c>
      <c r="C164" s="122"/>
      <c r="D164" s="115"/>
      <c r="E164" s="125"/>
      <c r="F164" s="127"/>
      <c r="G164" s="129"/>
      <c r="H164" s="21"/>
    </row>
    <row r="165" spans="1:8" x14ac:dyDescent="0.25">
      <c r="A165" s="119"/>
      <c r="B165" s="29" t="s">
        <v>12</v>
      </c>
      <c r="C165" s="122"/>
      <c r="D165" s="115"/>
      <c r="E165" s="125"/>
      <c r="F165" s="127"/>
      <c r="G165" s="129"/>
      <c r="H165" s="21"/>
    </row>
    <row r="166" spans="1:8" ht="93.75" customHeight="1" x14ac:dyDescent="0.25">
      <c r="A166" s="119"/>
      <c r="B166" s="168" t="s">
        <v>110</v>
      </c>
      <c r="C166" s="122"/>
      <c r="D166" s="115"/>
      <c r="E166" s="125"/>
      <c r="F166" s="127"/>
      <c r="G166" s="129"/>
      <c r="H166" s="21"/>
    </row>
    <row r="167" spans="1:8" ht="96.75" customHeight="1" x14ac:dyDescent="0.25">
      <c r="A167" s="120"/>
      <c r="B167" s="169" t="s">
        <v>111</v>
      </c>
      <c r="C167" s="123"/>
      <c r="D167" s="116"/>
      <c r="E167" s="126"/>
      <c r="F167" s="128"/>
      <c r="G167" s="130"/>
      <c r="H167" s="56"/>
    </row>
    <row r="168" spans="1:8" x14ac:dyDescent="0.25">
      <c r="A168" s="95">
        <v>22</v>
      </c>
      <c r="B168" s="147" t="s">
        <v>112</v>
      </c>
      <c r="C168" s="24"/>
      <c r="D168" s="25">
        <v>1</v>
      </c>
      <c r="E168" s="35"/>
      <c r="F168" s="27">
        <f t="shared" ref="F168" si="74">+E168*D168</f>
        <v>0</v>
      </c>
      <c r="G168" s="27">
        <f t="shared" ref="G168" si="75">+F168*0.16</f>
        <v>0</v>
      </c>
      <c r="H168" s="34">
        <f t="shared" ref="H168" si="76">+G168+F168</f>
        <v>0</v>
      </c>
    </row>
    <row r="169" spans="1:8" x14ac:dyDescent="0.25">
      <c r="A169" s="152"/>
      <c r="B169" s="146" t="s">
        <v>20</v>
      </c>
      <c r="C169" s="148"/>
      <c r="D169" s="114"/>
      <c r="E169" s="149"/>
      <c r="F169" s="150"/>
      <c r="G169" s="151"/>
      <c r="H169" s="8"/>
    </row>
    <row r="170" spans="1:8" ht="31.5" customHeight="1" x14ac:dyDescent="0.25">
      <c r="A170" s="119"/>
      <c r="B170" s="29" t="s">
        <v>170</v>
      </c>
      <c r="C170" s="122"/>
      <c r="D170" s="115"/>
      <c r="E170" s="125"/>
      <c r="F170" s="127"/>
      <c r="G170" s="129"/>
      <c r="H170" s="21"/>
    </row>
    <row r="171" spans="1:8" x14ac:dyDescent="0.25">
      <c r="A171" s="119"/>
      <c r="B171" s="29" t="s">
        <v>11</v>
      </c>
      <c r="C171" s="122"/>
      <c r="D171" s="115"/>
      <c r="E171" s="125"/>
      <c r="F171" s="127"/>
      <c r="G171" s="129"/>
      <c r="H171" s="21"/>
    </row>
    <row r="172" spans="1:8" x14ac:dyDescent="0.25">
      <c r="A172" s="119"/>
      <c r="B172" s="29" t="s">
        <v>12</v>
      </c>
      <c r="C172" s="122"/>
      <c r="D172" s="115"/>
      <c r="E172" s="125"/>
      <c r="F172" s="127"/>
      <c r="G172" s="129"/>
      <c r="H172" s="21"/>
    </row>
    <row r="173" spans="1:8" x14ac:dyDescent="0.25">
      <c r="A173" s="120"/>
      <c r="B173" s="123" t="s">
        <v>113</v>
      </c>
      <c r="C173" s="123"/>
      <c r="D173" s="116"/>
      <c r="E173" s="126"/>
      <c r="F173" s="128"/>
      <c r="G173" s="130"/>
      <c r="H173" s="56"/>
    </row>
    <row r="174" spans="1:8" x14ac:dyDescent="0.25">
      <c r="A174" s="95">
        <v>23</v>
      </c>
      <c r="B174" s="147" t="s">
        <v>114</v>
      </c>
      <c r="C174" s="24"/>
      <c r="D174" s="25">
        <v>1</v>
      </c>
      <c r="E174" s="35"/>
      <c r="F174" s="27">
        <f t="shared" ref="F174" si="77">+E174*D174</f>
        <v>0</v>
      </c>
      <c r="G174" s="27">
        <f t="shared" ref="G174" si="78">+F174*0.16</f>
        <v>0</v>
      </c>
      <c r="H174" s="34">
        <f t="shared" ref="H174" si="79">+G174+F174</f>
        <v>0</v>
      </c>
    </row>
    <row r="175" spans="1:8" x14ac:dyDescent="0.25">
      <c r="A175" s="152"/>
      <c r="B175" s="146" t="s">
        <v>20</v>
      </c>
      <c r="C175" s="148"/>
      <c r="D175" s="114"/>
      <c r="E175" s="149"/>
      <c r="F175" s="150"/>
      <c r="G175" s="151"/>
      <c r="H175" s="8"/>
    </row>
    <row r="176" spans="1:8" ht="30.75" customHeight="1" x14ac:dyDescent="0.25">
      <c r="A176" s="119"/>
      <c r="B176" s="29" t="s">
        <v>115</v>
      </c>
      <c r="C176" s="122"/>
      <c r="D176" s="115"/>
      <c r="E176" s="125"/>
      <c r="F176" s="127"/>
      <c r="G176" s="129"/>
      <c r="H176" s="21"/>
    </row>
    <row r="177" spans="1:8" x14ac:dyDescent="0.25">
      <c r="A177" s="119"/>
      <c r="B177" s="29" t="s">
        <v>11</v>
      </c>
      <c r="C177" s="122"/>
      <c r="D177" s="115"/>
      <c r="E177" s="125"/>
      <c r="F177" s="127"/>
      <c r="G177" s="129"/>
      <c r="H177" s="21"/>
    </row>
    <row r="178" spans="1:8" x14ac:dyDescent="0.25">
      <c r="A178" s="119"/>
      <c r="B178" s="29" t="s">
        <v>12</v>
      </c>
      <c r="C178" s="122"/>
      <c r="D178" s="115"/>
      <c r="E178" s="125"/>
      <c r="F178" s="127"/>
      <c r="G178" s="129"/>
      <c r="H178" s="21"/>
    </row>
    <row r="179" spans="1:8" ht="60.75" x14ac:dyDescent="0.25">
      <c r="A179" s="159"/>
      <c r="B179" s="158" t="s">
        <v>116</v>
      </c>
      <c r="C179" s="160"/>
      <c r="D179" s="161"/>
      <c r="E179" s="162"/>
      <c r="F179" s="162"/>
      <c r="G179" s="162"/>
      <c r="H179" s="162"/>
    </row>
    <row r="180" spans="1:8" x14ac:dyDescent="0.25">
      <c r="A180" s="95">
        <v>24</v>
      </c>
      <c r="B180" s="147" t="s">
        <v>117</v>
      </c>
      <c r="C180" s="24"/>
      <c r="D180" s="25">
        <v>4</v>
      </c>
      <c r="E180" s="35"/>
      <c r="F180" s="27">
        <f t="shared" ref="F180" si="80">+E180*D180</f>
        <v>0</v>
      </c>
      <c r="G180" s="27">
        <f t="shared" ref="G180" si="81">+F180*0.16</f>
        <v>0</v>
      </c>
      <c r="H180" s="34">
        <f t="shared" ref="H180" si="82">+G180+F180</f>
        <v>0</v>
      </c>
    </row>
    <row r="181" spans="1:8" x14ac:dyDescent="0.25">
      <c r="A181" s="152"/>
      <c r="B181" s="146" t="s">
        <v>118</v>
      </c>
      <c r="C181" s="148"/>
      <c r="D181" s="114"/>
      <c r="E181" s="149"/>
      <c r="F181" s="150"/>
      <c r="G181" s="151"/>
      <c r="H181" s="8"/>
    </row>
    <row r="182" spans="1:8" ht="48.75" customHeight="1" x14ac:dyDescent="0.25">
      <c r="A182" s="119"/>
      <c r="B182" s="29" t="s">
        <v>169</v>
      </c>
      <c r="C182" s="122"/>
      <c r="D182" s="115"/>
      <c r="E182" s="125"/>
      <c r="F182" s="127"/>
      <c r="G182" s="129"/>
      <c r="H182" s="21"/>
    </row>
    <row r="183" spans="1:8" x14ac:dyDescent="0.25">
      <c r="A183" s="119"/>
      <c r="B183" s="29" t="s">
        <v>11</v>
      </c>
      <c r="C183" s="122"/>
      <c r="D183" s="115"/>
      <c r="E183" s="125"/>
      <c r="F183" s="127"/>
      <c r="G183" s="129"/>
      <c r="H183" s="21"/>
    </row>
    <row r="184" spans="1:8" x14ac:dyDescent="0.25">
      <c r="A184" s="119"/>
      <c r="B184" s="29" t="s">
        <v>12</v>
      </c>
      <c r="C184" s="122"/>
      <c r="D184" s="115"/>
      <c r="E184" s="125"/>
      <c r="F184" s="127"/>
      <c r="G184" s="129"/>
      <c r="H184" s="21"/>
    </row>
    <row r="185" spans="1:8" ht="30.75" x14ac:dyDescent="0.25">
      <c r="A185" s="159"/>
      <c r="B185" s="158" t="s">
        <v>119</v>
      </c>
      <c r="C185" s="160"/>
      <c r="D185" s="161"/>
      <c r="E185" s="162"/>
      <c r="F185" s="162"/>
      <c r="G185" s="162"/>
      <c r="H185" s="162"/>
    </row>
    <row r="186" spans="1:8" x14ac:dyDescent="0.25">
      <c r="A186" s="95">
        <v>25</v>
      </c>
      <c r="B186" s="147" t="s">
        <v>122</v>
      </c>
      <c r="C186" s="24"/>
      <c r="D186" s="25">
        <v>1</v>
      </c>
      <c r="E186" s="35"/>
      <c r="F186" s="27">
        <f t="shared" ref="F186" si="83">+E186*D186</f>
        <v>0</v>
      </c>
      <c r="G186" s="27">
        <f t="shared" ref="G186" si="84">+F186*0.16</f>
        <v>0</v>
      </c>
      <c r="H186" s="34">
        <f t="shared" ref="H186" si="85">+G186+F186</f>
        <v>0</v>
      </c>
    </row>
    <row r="187" spans="1:8" x14ac:dyDescent="0.25">
      <c r="A187" s="152"/>
      <c r="B187" s="146" t="s">
        <v>20</v>
      </c>
      <c r="C187" s="148"/>
      <c r="D187" s="114"/>
      <c r="E187" s="149"/>
      <c r="F187" s="150"/>
      <c r="G187" s="151"/>
      <c r="H187" s="8"/>
    </row>
    <row r="188" spans="1:8" ht="39" customHeight="1" x14ac:dyDescent="0.25">
      <c r="A188" s="119"/>
      <c r="B188" s="29" t="s">
        <v>120</v>
      </c>
      <c r="C188" s="122"/>
      <c r="D188" s="115"/>
      <c r="E188" s="125"/>
      <c r="F188" s="127"/>
      <c r="G188" s="129"/>
      <c r="H188" s="21"/>
    </row>
    <row r="189" spans="1:8" x14ac:dyDescent="0.25">
      <c r="A189" s="163"/>
      <c r="B189" s="29" t="s">
        <v>11</v>
      </c>
      <c r="C189" s="164"/>
      <c r="D189" s="124"/>
      <c r="E189" s="22"/>
      <c r="F189" s="22"/>
      <c r="G189" s="22"/>
      <c r="H189" s="22"/>
    </row>
    <row r="190" spans="1:8" x14ac:dyDescent="0.25">
      <c r="A190" s="163"/>
      <c r="B190" s="29" t="s">
        <v>12</v>
      </c>
      <c r="C190" s="164"/>
      <c r="D190" s="124"/>
      <c r="E190" s="22"/>
      <c r="F190" s="22"/>
      <c r="G190" s="22"/>
      <c r="H190" s="22"/>
    </row>
    <row r="191" spans="1:8" ht="48" customHeight="1" x14ac:dyDescent="0.25">
      <c r="A191" s="159"/>
      <c r="B191" s="158" t="s">
        <v>121</v>
      </c>
      <c r="C191" s="160"/>
      <c r="D191" s="161"/>
      <c r="E191" s="162"/>
      <c r="F191" s="162"/>
      <c r="G191" s="162"/>
      <c r="H191" s="162"/>
    </row>
    <row r="192" spans="1:8" x14ac:dyDescent="0.25">
      <c r="A192" s="95">
        <v>26</v>
      </c>
      <c r="B192" s="147" t="s">
        <v>97</v>
      </c>
      <c r="C192" s="24"/>
      <c r="D192" s="25">
        <v>1</v>
      </c>
      <c r="E192" s="35"/>
      <c r="F192" s="27">
        <f t="shared" ref="F192" si="86">+E192*D192</f>
        <v>0</v>
      </c>
      <c r="G192" s="27">
        <f t="shared" ref="G192" si="87">+F192*0.16</f>
        <v>0</v>
      </c>
      <c r="H192" s="34">
        <f t="shared" ref="H192" si="88">+G192+F192</f>
        <v>0</v>
      </c>
    </row>
    <row r="193" spans="1:8" x14ac:dyDescent="0.25">
      <c r="A193" s="165"/>
      <c r="B193" s="146" t="s">
        <v>20</v>
      </c>
      <c r="C193" s="166"/>
      <c r="D193" s="167"/>
      <c r="E193" s="10"/>
      <c r="F193" s="10"/>
      <c r="G193" s="10"/>
      <c r="H193" s="10"/>
    </row>
    <row r="194" spans="1:8" ht="30.75" x14ac:dyDescent="0.25">
      <c r="A194" s="163"/>
      <c r="B194" s="29" t="s">
        <v>125</v>
      </c>
      <c r="C194" s="164"/>
      <c r="D194" s="124"/>
      <c r="E194" s="22"/>
      <c r="F194" s="22"/>
      <c r="G194" s="22"/>
      <c r="H194" s="22"/>
    </row>
    <row r="195" spans="1:8" x14ac:dyDescent="0.25">
      <c r="A195" s="163"/>
      <c r="B195" s="29" t="s">
        <v>11</v>
      </c>
      <c r="C195" s="164"/>
      <c r="D195" s="124"/>
      <c r="E195" s="22"/>
      <c r="F195" s="22"/>
      <c r="G195" s="22"/>
      <c r="H195" s="22"/>
    </row>
    <row r="196" spans="1:8" x14ac:dyDescent="0.25">
      <c r="A196" s="163"/>
      <c r="B196" s="29" t="s">
        <v>12</v>
      </c>
      <c r="C196" s="164"/>
      <c r="D196" s="124"/>
      <c r="E196" s="22"/>
      <c r="F196" s="22"/>
      <c r="G196" s="22"/>
      <c r="H196" s="22"/>
    </row>
    <row r="197" spans="1:8" ht="45.75" x14ac:dyDescent="0.25">
      <c r="A197" s="159"/>
      <c r="B197" s="158" t="s">
        <v>121</v>
      </c>
      <c r="C197" s="160"/>
      <c r="D197" s="161"/>
      <c r="E197" s="162"/>
      <c r="F197" s="162"/>
      <c r="G197" s="162"/>
      <c r="H197" s="162"/>
    </row>
    <row r="198" spans="1:8" x14ac:dyDescent="0.25">
      <c r="A198" s="95">
        <v>27</v>
      </c>
      <c r="B198" s="147" t="s">
        <v>124</v>
      </c>
      <c r="C198" s="24"/>
      <c r="D198" s="25">
        <v>2</v>
      </c>
      <c r="E198" s="35"/>
      <c r="F198" s="27">
        <f t="shared" ref="F198" si="89">+E198*D198</f>
        <v>0</v>
      </c>
      <c r="G198" s="27">
        <f t="shared" ref="G198" si="90">+F198*0.16</f>
        <v>0</v>
      </c>
      <c r="H198" s="34">
        <f t="shared" ref="H198" si="91">+G198+F198</f>
        <v>0</v>
      </c>
    </row>
    <row r="199" spans="1:8" x14ac:dyDescent="0.25">
      <c r="A199" s="96"/>
      <c r="B199" s="146" t="s">
        <v>65</v>
      </c>
      <c r="C199" s="46"/>
      <c r="D199" s="15"/>
      <c r="E199" s="84"/>
      <c r="F199" s="8"/>
      <c r="G199" s="8"/>
      <c r="H199" s="9"/>
    </row>
    <row r="200" spans="1:8" ht="45.75" x14ac:dyDescent="0.25">
      <c r="A200" s="163"/>
      <c r="B200" s="29" t="s">
        <v>126</v>
      </c>
      <c r="C200" s="164"/>
      <c r="D200" s="124"/>
      <c r="E200" s="22"/>
      <c r="F200" s="22"/>
      <c r="G200" s="22"/>
      <c r="H200" s="22"/>
    </row>
    <row r="201" spans="1:8" x14ac:dyDescent="0.25">
      <c r="A201" s="163"/>
      <c r="B201" s="29" t="s">
        <v>11</v>
      </c>
      <c r="C201" s="164"/>
      <c r="D201" s="124"/>
      <c r="E201" s="22"/>
      <c r="F201" s="22"/>
      <c r="G201" s="22"/>
      <c r="H201" s="22"/>
    </row>
    <row r="202" spans="1:8" x14ac:dyDescent="0.25">
      <c r="A202" s="163"/>
      <c r="B202" s="29" t="s">
        <v>12</v>
      </c>
      <c r="C202" s="164"/>
      <c r="D202" s="124"/>
      <c r="E202" s="22"/>
      <c r="F202" s="22"/>
      <c r="G202" s="22"/>
      <c r="H202" s="22"/>
    </row>
    <row r="203" spans="1:8" ht="30.75" x14ac:dyDescent="0.25">
      <c r="A203" s="163"/>
      <c r="B203" s="29" t="s">
        <v>128</v>
      </c>
      <c r="C203" s="164"/>
      <c r="D203" s="124"/>
      <c r="E203" s="22"/>
      <c r="F203" s="22"/>
      <c r="G203" s="22"/>
      <c r="H203" s="22"/>
    </row>
    <row r="204" spans="1:8" ht="30.75" x14ac:dyDescent="0.25">
      <c r="A204" s="159"/>
      <c r="B204" s="158" t="s">
        <v>127</v>
      </c>
      <c r="C204" s="160"/>
      <c r="D204" s="161"/>
      <c r="E204" s="162"/>
      <c r="F204" s="162"/>
      <c r="G204" s="162"/>
      <c r="H204" s="162"/>
    </row>
    <row r="205" spans="1:8" x14ac:dyDescent="0.25">
      <c r="A205" s="95">
        <v>28</v>
      </c>
      <c r="B205" s="147" t="s">
        <v>129</v>
      </c>
      <c r="C205" s="24"/>
      <c r="D205" s="25">
        <v>2</v>
      </c>
      <c r="E205" s="35"/>
      <c r="F205" s="27">
        <f t="shared" ref="F205" si="92">+E205*D205</f>
        <v>0</v>
      </c>
      <c r="G205" s="27">
        <f t="shared" ref="G205" si="93">+F205*0.16</f>
        <v>0</v>
      </c>
      <c r="H205" s="34">
        <f t="shared" ref="H205" si="94">+G205+F205</f>
        <v>0</v>
      </c>
    </row>
    <row r="206" spans="1:8" x14ac:dyDescent="0.25">
      <c r="A206" s="96"/>
      <c r="B206" s="146" t="s">
        <v>65</v>
      </c>
      <c r="C206" s="46"/>
      <c r="D206" s="15"/>
      <c r="E206" s="84"/>
      <c r="F206" s="8"/>
      <c r="G206" s="8"/>
      <c r="H206" s="9"/>
    </row>
    <row r="207" spans="1:8" ht="30.75" x14ac:dyDescent="0.25">
      <c r="A207" s="163"/>
      <c r="B207" s="29" t="s">
        <v>130</v>
      </c>
      <c r="C207" s="164"/>
      <c r="D207" s="124"/>
      <c r="E207" s="22"/>
      <c r="F207" s="22"/>
      <c r="G207" s="22"/>
      <c r="H207" s="22"/>
    </row>
    <row r="208" spans="1:8" x14ac:dyDescent="0.25">
      <c r="A208" s="163"/>
      <c r="B208" s="29" t="s">
        <v>11</v>
      </c>
      <c r="C208" s="164"/>
      <c r="D208" s="124"/>
      <c r="E208" s="22"/>
      <c r="F208" s="22"/>
      <c r="G208" s="22"/>
      <c r="H208" s="22"/>
    </row>
    <row r="209" spans="1:8" x14ac:dyDescent="0.25">
      <c r="A209" s="163"/>
      <c r="B209" s="29" t="s">
        <v>12</v>
      </c>
      <c r="C209" s="164"/>
      <c r="D209" s="124"/>
      <c r="E209" s="22"/>
      <c r="F209" s="22"/>
      <c r="G209" s="22"/>
      <c r="H209" s="22"/>
    </row>
    <row r="210" spans="1:8" ht="45.75" x14ac:dyDescent="0.25">
      <c r="A210" s="163"/>
      <c r="B210" s="29" t="s">
        <v>131</v>
      </c>
      <c r="C210" s="164"/>
      <c r="D210" s="124"/>
      <c r="E210" s="22"/>
      <c r="F210" s="22"/>
      <c r="G210" s="22"/>
      <c r="H210" s="22"/>
    </row>
    <row r="211" spans="1:8" x14ac:dyDescent="0.25">
      <c r="A211" s="95">
        <v>29</v>
      </c>
      <c r="B211" s="147" t="s">
        <v>136</v>
      </c>
      <c r="C211" s="24">
        <v>2</v>
      </c>
      <c r="D211" s="25">
        <v>2</v>
      </c>
      <c r="E211" s="35"/>
      <c r="F211" s="27">
        <f t="shared" ref="F211" si="95">+E211*D211</f>
        <v>0</v>
      </c>
      <c r="G211" s="27">
        <f t="shared" ref="G211" si="96">+F211*0.16</f>
        <v>0</v>
      </c>
      <c r="H211" s="34">
        <f t="shared" ref="H211" si="97">+G211+F211</f>
        <v>0</v>
      </c>
    </row>
    <row r="212" spans="1:8" x14ac:dyDescent="0.25">
      <c r="A212" s="96"/>
      <c r="B212" s="146" t="s">
        <v>65</v>
      </c>
      <c r="C212" s="46"/>
      <c r="D212" s="15"/>
      <c r="E212" s="84"/>
      <c r="F212" s="8"/>
      <c r="G212" s="8"/>
      <c r="H212" s="8"/>
    </row>
    <row r="213" spans="1:8" ht="45.75" x14ac:dyDescent="0.25">
      <c r="A213" s="163"/>
      <c r="B213" s="29" t="s">
        <v>135</v>
      </c>
      <c r="C213" s="164"/>
      <c r="D213" s="124"/>
      <c r="E213" s="22"/>
      <c r="F213" s="22"/>
      <c r="G213" s="22"/>
      <c r="H213" s="22"/>
    </row>
    <row r="214" spans="1:8" x14ac:dyDescent="0.25">
      <c r="A214" s="163"/>
      <c r="B214" s="29" t="s">
        <v>11</v>
      </c>
      <c r="C214" s="164"/>
      <c r="D214" s="124"/>
      <c r="E214" s="22"/>
      <c r="F214" s="22"/>
      <c r="G214" s="22"/>
      <c r="H214" s="22"/>
    </row>
    <row r="215" spans="1:8" x14ac:dyDescent="0.25">
      <c r="A215" s="163"/>
      <c r="B215" s="29" t="s">
        <v>12</v>
      </c>
      <c r="C215" s="164"/>
      <c r="D215" s="124"/>
      <c r="E215" s="22"/>
      <c r="F215" s="22"/>
      <c r="G215" s="22"/>
      <c r="H215" s="22"/>
    </row>
    <row r="216" spans="1:8" ht="48" customHeight="1" x14ac:dyDescent="0.25">
      <c r="A216" s="163"/>
      <c r="B216" s="29" t="s">
        <v>132</v>
      </c>
      <c r="C216" s="164"/>
      <c r="D216" s="124"/>
      <c r="E216" s="22"/>
      <c r="F216" s="22"/>
      <c r="G216" s="22"/>
      <c r="H216" s="22"/>
    </row>
    <row r="217" spans="1:8" x14ac:dyDescent="0.25">
      <c r="A217" s="95">
        <v>30</v>
      </c>
      <c r="B217" s="147" t="s">
        <v>134</v>
      </c>
      <c r="C217" s="24">
        <v>2</v>
      </c>
      <c r="D217" s="25">
        <v>2</v>
      </c>
      <c r="E217" s="35"/>
      <c r="F217" s="27">
        <f t="shared" ref="F217" si="98">+E217*D217</f>
        <v>0</v>
      </c>
      <c r="G217" s="27">
        <f t="shared" ref="G217" si="99">+F217*0.16</f>
        <v>0</v>
      </c>
      <c r="H217" s="34">
        <f t="shared" ref="H217" si="100">+G217+F217</f>
        <v>0</v>
      </c>
    </row>
    <row r="218" spans="1:8" x14ac:dyDescent="0.25">
      <c r="A218" s="96"/>
      <c r="B218" s="146" t="s">
        <v>65</v>
      </c>
      <c r="C218" s="46"/>
      <c r="D218" s="15"/>
      <c r="E218" s="84"/>
      <c r="F218" s="8"/>
      <c r="G218" s="8"/>
      <c r="H218" s="8"/>
    </row>
    <row r="219" spans="1:8" ht="45.75" x14ac:dyDescent="0.25">
      <c r="A219" s="163"/>
      <c r="B219" s="29" t="s">
        <v>137</v>
      </c>
      <c r="C219" s="164"/>
      <c r="D219" s="124"/>
      <c r="E219" s="22"/>
      <c r="F219" s="22"/>
      <c r="G219" s="22"/>
      <c r="H219" s="22"/>
    </row>
    <row r="220" spans="1:8" x14ac:dyDescent="0.25">
      <c r="A220" s="163"/>
      <c r="B220" s="29" t="s">
        <v>11</v>
      </c>
      <c r="C220" s="164"/>
      <c r="D220" s="124"/>
      <c r="E220" s="22"/>
      <c r="F220" s="22"/>
      <c r="G220" s="22"/>
      <c r="H220" s="22"/>
    </row>
    <row r="221" spans="1:8" x14ac:dyDescent="0.25">
      <c r="A221" s="163"/>
      <c r="B221" s="29" t="s">
        <v>12</v>
      </c>
      <c r="C221" s="164"/>
      <c r="D221" s="124"/>
      <c r="E221" s="22"/>
      <c r="F221" s="22"/>
      <c r="G221" s="22"/>
      <c r="H221" s="22"/>
    </row>
    <row r="222" spans="1:8" ht="45.75" customHeight="1" x14ac:dyDescent="0.25">
      <c r="A222" s="163"/>
      <c r="B222" s="29" t="s">
        <v>133</v>
      </c>
      <c r="C222" s="164"/>
      <c r="D222" s="124"/>
      <c r="E222" s="22"/>
      <c r="F222" s="22"/>
      <c r="G222" s="22"/>
      <c r="H222" s="22"/>
    </row>
    <row r="223" spans="1:8" x14ac:dyDescent="0.25">
      <c r="A223" s="95">
        <v>31</v>
      </c>
      <c r="B223" s="147" t="s">
        <v>60</v>
      </c>
      <c r="C223" s="24"/>
      <c r="D223" s="25">
        <v>2</v>
      </c>
      <c r="E223" s="35"/>
      <c r="F223" s="27">
        <f t="shared" ref="F223" si="101">+E223*D223</f>
        <v>0</v>
      </c>
      <c r="G223" s="27">
        <f t="shared" ref="G223" si="102">+F223*0.16</f>
        <v>0</v>
      </c>
      <c r="H223" s="34">
        <f t="shared" ref="H223" si="103">+G223+F223</f>
        <v>0</v>
      </c>
    </row>
    <row r="224" spans="1:8" x14ac:dyDescent="0.25">
      <c r="A224" s="96"/>
      <c r="B224" s="146" t="s">
        <v>65</v>
      </c>
      <c r="C224" s="46"/>
      <c r="D224" s="15"/>
      <c r="E224" s="84"/>
      <c r="F224" s="8"/>
      <c r="G224" s="8"/>
      <c r="H224" s="9"/>
    </row>
    <row r="225" spans="1:8" ht="45.75" x14ac:dyDescent="0.25">
      <c r="A225" s="163"/>
      <c r="B225" s="29" t="s">
        <v>139</v>
      </c>
      <c r="C225" s="164"/>
      <c r="D225" s="124"/>
      <c r="E225" s="22"/>
      <c r="F225" s="22"/>
      <c r="G225" s="22"/>
      <c r="H225" s="22"/>
    </row>
    <row r="226" spans="1:8" x14ac:dyDescent="0.25">
      <c r="A226" s="163"/>
      <c r="B226" s="29" t="s">
        <v>11</v>
      </c>
      <c r="C226" s="164"/>
      <c r="D226" s="124"/>
      <c r="E226" s="22"/>
      <c r="F226" s="22"/>
      <c r="G226" s="22"/>
      <c r="H226" s="22"/>
    </row>
    <row r="227" spans="1:8" x14ac:dyDescent="0.25">
      <c r="A227" s="163"/>
      <c r="B227" s="29" t="s">
        <v>12</v>
      </c>
      <c r="C227" s="164"/>
      <c r="D227" s="124"/>
      <c r="E227" s="22"/>
      <c r="F227" s="22"/>
      <c r="G227" s="22"/>
      <c r="H227" s="22"/>
    </row>
    <row r="228" spans="1:8" ht="45.75" x14ac:dyDescent="0.25">
      <c r="A228" s="163"/>
      <c r="B228" s="29" t="s">
        <v>138</v>
      </c>
      <c r="C228" s="164"/>
      <c r="D228" s="124"/>
      <c r="E228" s="22"/>
      <c r="F228" s="22"/>
      <c r="G228" s="22"/>
      <c r="H228" s="22"/>
    </row>
    <row r="229" spans="1:8" x14ac:dyDescent="0.25">
      <c r="A229" s="95">
        <v>32</v>
      </c>
      <c r="B229" s="147" t="s">
        <v>141</v>
      </c>
      <c r="C229" s="24"/>
      <c r="D229" s="25">
        <v>2</v>
      </c>
      <c r="E229" s="35"/>
      <c r="F229" s="27">
        <f t="shared" ref="F229" si="104">+E229*D229</f>
        <v>0</v>
      </c>
      <c r="G229" s="27">
        <f t="shared" ref="G229" si="105">+F229*0.16</f>
        <v>0</v>
      </c>
      <c r="H229" s="34">
        <f t="shared" ref="H229" si="106">+G229+F229</f>
        <v>0</v>
      </c>
    </row>
    <row r="230" spans="1:8" x14ac:dyDescent="0.25">
      <c r="A230" s="165"/>
      <c r="B230" s="146" t="s">
        <v>65</v>
      </c>
      <c r="C230" s="166"/>
      <c r="D230" s="167"/>
      <c r="E230" s="10"/>
      <c r="F230" s="10"/>
      <c r="G230" s="10"/>
      <c r="H230" s="10"/>
    </row>
    <row r="231" spans="1:8" ht="48" customHeight="1" x14ac:dyDescent="0.25">
      <c r="A231" s="163"/>
      <c r="B231" s="29" t="s">
        <v>142</v>
      </c>
      <c r="C231" s="164"/>
      <c r="D231" s="124"/>
      <c r="E231" s="22"/>
      <c r="F231" s="22"/>
      <c r="G231" s="22"/>
      <c r="H231" s="22"/>
    </row>
    <row r="232" spans="1:8" x14ac:dyDescent="0.25">
      <c r="A232" s="163"/>
      <c r="B232" s="29" t="s">
        <v>11</v>
      </c>
      <c r="C232" s="164"/>
      <c r="D232" s="124"/>
      <c r="E232" s="22"/>
      <c r="F232" s="22"/>
      <c r="G232" s="22"/>
      <c r="H232" s="22"/>
    </row>
    <row r="233" spans="1:8" x14ac:dyDescent="0.25">
      <c r="A233" s="163"/>
      <c r="B233" s="29" t="s">
        <v>12</v>
      </c>
      <c r="C233" s="164"/>
      <c r="D233" s="124"/>
      <c r="E233" s="22"/>
      <c r="F233" s="22"/>
      <c r="G233" s="22"/>
      <c r="H233" s="22"/>
    </row>
    <row r="234" spans="1:8" ht="45.75" x14ac:dyDescent="0.25">
      <c r="A234" s="159"/>
      <c r="B234" s="158" t="s">
        <v>143</v>
      </c>
      <c r="C234" s="160"/>
      <c r="D234" s="161"/>
      <c r="E234" s="162"/>
      <c r="F234" s="162"/>
      <c r="G234" s="162"/>
      <c r="H234" s="162"/>
    </row>
    <row r="235" spans="1:8" x14ac:dyDescent="0.25">
      <c r="A235" s="95">
        <v>33</v>
      </c>
      <c r="B235" s="147" t="s">
        <v>144</v>
      </c>
      <c r="C235" s="24"/>
      <c r="D235" s="25">
        <v>2</v>
      </c>
      <c r="E235" s="35"/>
      <c r="F235" s="27">
        <f t="shared" ref="F235" si="107">+E235*D235</f>
        <v>0</v>
      </c>
      <c r="G235" s="27">
        <f t="shared" ref="G235" si="108">+F235*0.16</f>
        <v>0</v>
      </c>
      <c r="H235" s="34">
        <f t="shared" ref="H235" si="109">+G235+F235</f>
        <v>0</v>
      </c>
    </row>
    <row r="236" spans="1:8" x14ac:dyDescent="0.25">
      <c r="A236" s="165"/>
      <c r="B236" s="146" t="s">
        <v>65</v>
      </c>
      <c r="C236" s="166"/>
      <c r="D236" s="167"/>
      <c r="E236" s="10"/>
      <c r="F236" s="10"/>
      <c r="G236" s="10"/>
      <c r="H236" s="10"/>
    </row>
    <row r="237" spans="1:8" ht="45.75" x14ac:dyDescent="0.25">
      <c r="A237" s="163"/>
      <c r="B237" s="29" t="s">
        <v>171</v>
      </c>
      <c r="C237" s="164"/>
      <c r="D237" s="124"/>
      <c r="E237" s="22"/>
      <c r="F237" s="22"/>
      <c r="G237" s="22"/>
      <c r="H237" s="22"/>
    </row>
    <row r="238" spans="1:8" x14ac:dyDescent="0.25">
      <c r="A238" s="163"/>
      <c r="B238" s="29" t="s">
        <v>11</v>
      </c>
      <c r="C238" s="164"/>
      <c r="D238" s="124"/>
      <c r="E238" s="22"/>
      <c r="F238" s="22"/>
      <c r="G238" s="22"/>
      <c r="H238" s="22"/>
    </row>
    <row r="239" spans="1:8" x14ac:dyDescent="0.25">
      <c r="A239" s="163"/>
      <c r="B239" s="29" t="s">
        <v>12</v>
      </c>
      <c r="C239" s="164"/>
      <c r="D239" s="124"/>
      <c r="E239" s="22"/>
      <c r="F239" s="22"/>
      <c r="G239" s="22"/>
      <c r="H239" s="22"/>
    </row>
    <row r="240" spans="1:8" ht="45.75" x14ac:dyDescent="0.25">
      <c r="A240" s="163"/>
      <c r="B240" s="29" t="s">
        <v>145</v>
      </c>
      <c r="C240" s="164"/>
      <c r="D240" s="124"/>
      <c r="E240" s="22"/>
      <c r="F240" s="22"/>
      <c r="G240" s="22"/>
      <c r="H240" s="22"/>
    </row>
    <row r="241" spans="1:8" x14ac:dyDescent="0.25">
      <c r="A241" s="95">
        <v>34</v>
      </c>
      <c r="B241" s="147" t="s">
        <v>163</v>
      </c>
      <c r="C241" s="24"/>
      <c r="D241" s="25">
        <v>4</v>
      </c>
      <c r="E241" s="35"/>
      <c r="F241" s="27">
        <f t="shared" ref="F241" si="110">+E241*D241</f>
        <v>0</v>
      </c>
      <c r="G241" s="27">
        <f t="shared" ref="G241" si="111">+F241*0.16</f>
        <v>0</v>
      </c>
      <c r="H241" s="34">
        <f t="shared" ref="H241" si="112">+G241+F241</f>
        <v>0</v>
      </c>
    </row>
    <row r="242" spans="1:8" x14ac:dyDescent="0.25">
      <c r="A242" s="165"/>
      <c r="B242" s="146" t="s">
        <v>118</v>
      </c>
      <c r="C242" s="166"/>
      <c r="D242" s="167"/>
      <c r="E242" s="10"/>
      <c r="F242" s="10"/>
      <c r="G242" s="10"/>
      <c r="H242" s="10"/>
    </row>
    <row r="243" spans="1:8" ht="45.75" x14ac:dyDescent="0.25">
      <c r="A243" s="163"/>
      <c r="B243" s="29" t="s">
        <v>172</v>
      </c>
      <c r="C243" s="164"/>
      <c r="D243" s="124"/>
      <c r="E243" s="22"/>
      <c r="F243" s="22"/>
      <c r="G243" s="22"/>
      <c r="H243" s="22"/>
    </row>
    <row r="244" spans="1:8" x14ac:dyDescent="0.25">
      <c r="A244" s="163"/>
      <c r="B244" s="29" t="s">
        <v>11</v>
      </c>
      <c r="C244" s="164"/>
      <c r="D244" s="124"/>
      <c r="E244" s="22"/>
      <c r="F244" s="22"/>
      <c r="G244" s="22"/>
      <c r="H244" s="22"/>
    </row>
    <row r="245" spans="1:8" x14ac:dyDescent="0.25">
      <c r="A245" s="163"/>
      <c r="B245" s="29" t="s">
        <v>12</v>
      </c>
      <c r="C245" s="164"/>
      <c r="D245" s="124"/>
      <c r="E245" s="22"/>
      <c r="F245" s="22"/>
      <c r="G245" s="22"/>
      <c r="H245" s="22"/>
    </row>
    <row r="246" spans="1:8" ht="45.75" x14ac:dyDescent="0.25">
      <c r="A246" s="159"/>
      <c r="B246" s="158" t="s">
        <v>146</v>
      </c>
      <c r="C246" s="160"/>
      <c r="D246" s="161"/>
      <c r="E246" s="162"/>
      <c r="F246" s="162"/>
      <c r="G246" s="162"/>
      <c r="H246" s="162"/>
    </row>
    <row r="247" spans="1:8" x14ac:dyDescent="0.25">
      <c r="A247" s="95">
        <v>35</v>
      </c>
      <c r="B247" s="147" t="s">
        <v>164</v>
      </c>
      <c r="C247" s="24"/>
      <c r="D247" s="25">
        <v>1</v>
      </c>
      <c r="E247" s="35"/>
      <c r="F247" s="27">
        <f t="shared" ref="F247" si="113">+E247*D247</f>
        <v>0</v>
      </c>
      <c r="G247" s="27">
        <f t="shared" ref="G247" si="114">+F247*0.16</f>
        <v>0</v>
      </c>
      <c r="H247" s="34">
        <f t="shared" ref="H247" si="115">+G247+F247</f>
        <v>0</v>
      </c>
    </row>
    <row r="248" spans="1:8" x14ac:dyDescent="0.25">
      <c r="A248" s="165"/>
      <c r="B248" s="146" t="s">
        <v>20</v>
      </c>
      <c r="C248" s="166"/>
      <c r="D248" s="167"/>
      <c r="E248" s="10"/>
      <c r="F248" s="10"/>
      <c r="G248" s="10"/>
      <c r="H248" s="10"/>
    </row>
    <row r="249" spans="1:8" ht="32.25" customHeight="1" x14ac:dyDescent="0.25">
      <c r="A249" s="163"/>
      <c r="B249" s="29" t="s">
        <v>173</v>
      </c>
      <c r="C249" s="164"/>
      <c r="D249" s="124"/>
      <c r="E249" s="22"/>
      <c r="F249" s="22"/>
      <c r="G249" s="22"/>
      <c r="H249" s="22"/>
    </row>
    <row r="250" spans="1:8" x14ac:dyDescent="0.25">
      <c r="A250" s="163"/>
      <c r="B250" s="29" t="s">
        <v>11</v>
      </c>
      <c r="C250" s="164"/>
      <c r="D250" s="124"/>
      <c r="E250" s="22"/>
      <c r="F250" s="22"/>
      <c r="G250" s="22"/>
      <c r="H250" s="22"/>
    </row>
    <row r="251" spans="1:8" x14ac:dyDescent="0.25">
      <c r="A251" s="163"/>
      <c r="B251" s="29" t="s">
        <v>12</v>
      </c>
      <c r="C251" s="164"/>
      <c r="D251" s="124"/>
      <c r="E251" s="22"/>
      <c r="F251" s="22"/>
      <c r="G251" s="22"/>
      <c r="H251" s="22"/>
    </row>
    <row r="252" spans="1:8" ht="60.75" x14ac:dyDescent="0.25">
      <c r="A252" s="159"/>
      <c r="B252" s="158" t="s">
        <v>147</v>
      </c>
      <c r="C252" s="160"/>
      <c r="D252" s="161"/>
      <c r="E252" s="162"/>
      <c r="F252" s="162"/>
      <c r="G252" s="162"/>
      <c r="H252" s="162"/>
    </row>
    <row r="253" spans="1:8" x14ac:dyDescent="0.25">
      <c r="A253" s="95">
        <v>36</v>
      </c>
      <c r="B253" s="147" t="s">
        <v>162</v>
      </c>
      <c r="C253" s="24"/>
      <c r="D253" s="25">
        <v>1</v>
      </c>
      <c r="E253" s="35"/>
      <c r="F253" s="27">
        <f t="shared" ref="F253" si="116">+E253*D253</f>
        <v>0</v>
      </c>
      <c r="G253" s="27">
        <f t="shared" ref="G253" si="117">+F253*0.16</f>
        <v>0</v>
      </c>
      <c r="H253" s="34">
        <f t="shared" ref="H253" si="118">+G253+F253</f>
        <v>0</v>
      </c>
    </row>
    <row r="254" spans="1:8" x14ac:dyDescent="0.25">
      <c r="A254" s="165"/>
      <c r="B254" s="146" t="s">
        <v>20</v>
      </c>
      <c r="C254" s="166"/>
      <c r="D254" s="167"/>
      <c r="E254" s="10"/>
      <c r="F254" s="10"/>
      <c r="G254" s="10"/>
      <c r="H254" s="10"/>
    </row>
    <row r="255" spans="1:8" ht="31.5" customHeight="1" x14ac:dyDescent="0.25">
      <c r="A255" s="163"/>
      <c r="B255" s="29" t="s">
        <v>175</v>
      </c>
      <c r="C255" s="164"/>
      <c r="D255" s="124"/>
      <c r="E255" s="22"/>
      <c r="F255" s="22"/>
      <c r="G255" s="22"/>
      <c r="H255" s="22"/>
    </row>
    <row r="256" spans="1:8" x14ac:dyDescent="0.25">
      <c r="A256" s="163"/>
      <c r="B256" s="29" t="s">
        <v>11</v>
      </c>
      <c r="C256" s="164"/>
      <c r="D256" s="124"/>
      <c r="E256" s="22"/>
      <c r="F256" s="22"/>
      <c r="G256" s="22"/>
      <c r="H256" s="22"/>
    </row>
    <row r="257" spans="1:8" x14ac:dyDescent="0.25">
      <c r="A257" s="163"/>
      <c r="B257" s="29" t="s">
        <v>12</v>
      </c>
      <c r="C257" s="164"/>
      <c r="D257" s="124"/>
      <c r="E257" s="22"/>
      <c r="F257" s="22"/>
      <c r="G257" s="22"/>
      <c r="H257" s="22"/>
    </row>
    <row r="258" spans="1:8" ht="30.75" x14ac:dyDescent="0.25">
      <c r="A258" s="159"/>
      <c r="B258" s="158" t="s">
        <v>149</v>
      </c>
      <c r="C258" s="160"/>
      <c r="D258" s="161"/>
      <c r="E258" s="162"/>
      <c r="F258" s="162"/>
      <c r="G258" s="162"/>
      <c r="H258" s="162"/>
    </row>
    <row r="259" spans="1:8" x14ac:dyDescent="0.25">
      <c r="A259" s="95">
        <v>37</v>
      </c>
      <c r="B259" s="147" t="s">
        <v>174</v>
      </c>
      <c r="C259" s="24"/>
      <c r="D259" s="25">
        <v>1</v>
      </c>
      <c r="E259" s="35"/>
      <c r="F259" s="27">
        <f t="shared" ref="F259" si="119">+E259*D259</f>
        <v>0</v>
      </c>
      <c r="G259" s="27">
        <f t="shared" ref="G259" si="120">+F259*0.16</f>
        <v>0</v>
      </c>
      <c r="H259" s="34">
        <f t="shared" ref="H259" si="121">+G259+F259</f>
        <v>0</v>
      </c>
    </row>
    <row r="260" spans="1:8" x14ac:dyDescent="0.25">
      <c r="A260" s="165"/>
      <c r="B260" s="146" t="s">
        <v>103</v>
      </c>
      <c r="C260" s="166"/>
      <c r="D260" s="167"/>
      <c r="E260" s="10"/>
      <c r="F260" s="10"/>
      <c r="G260" s="10"/>
      <c r="H260" s="10"/>
    </row>
    <row r="261" spans="1:8" ht="30.75" x14ac:dyDescent="0.25">
      <c r="A261" s="163"/>
      <c r="B261" s="29" t="s">
        <v>180</v>
      </c>
      <c r="C261" s="164"/>
      <c r="D261" s="124"/>
      <c r="E261" s="22"/>
      <c r="F261" s="22"/>
      <c r="G261" s="22"/>
      <c r="H261" s="22"/>
    </row>
    <row r="262" spans="1:8" x14ac:dyDescent="0.25">
      <c r="A262" s="163"/>
      <c r="B262" s="29" t="s">
        <v>11</v>
      </c>
      <c r="C262" s="164"/>
      <c r="D262" s="124"/>
      <c r="E262" s="22"/>
      <c r="F262" s="22"/>
      <c r="G262" s="22"/>
      <c r="H262" s="22"/>
    </row>
    <row r="263" spans="1:8" x14ac:dyDescent="0.25">
      <c r="A263" s="163"/>
      <c r="B263" s="29" t="s">
        <v>12</v>
      </c>
      <c r="C263" s="164"/>
      <c r="D263" s="124"/>
      <c r="E263" s="22"/>
      <c r="F263" s="22"/>
      <c r="G263" s="22"/>
      <c r="H263" s="22"/>
    </row>
    <row r="264" spans="1:8" ht="16.5" customHeight="1" x14ac:dyDescent="0.25">
      <c r="A264" s="159"/>
      <c r="B264" s="158" t="s">
        <v>148</v>
      </c>
      <c r="C264" s="160"/>
      <c r="D264" s="161"/>
      <c r="E264" s="162"/>
      <c r="F264" s="162"/>
      <c r="G264" s="162"/>
      <c r="H264" s="162"/>
    </row>
    <row r="265" spans="1:8" x14ac:dyDescent="0.25">
      <c r="A265" s="95">
        <v>38</v>
      </c>
      <c r="B265" s="147" t="s">
        <v>160</v>
      </c>
      <c r="C265" s="24"/>
      <c r="D265" s="25">
        <v>2</v>
      </c>
      <c r="E265" s="35"/>
      <c r="F265" s="27">
        <f t="shared" ref="F265" si="122">+E265*D265</f>
        <v>0</v>
      </c>
      <c r="G265" s="27">
        <f t="shared" ref="G265" si="123">+F265*0.16</f>
        <v>0</v>
      </c>
      <c r="H265" s="34">
        <f t="shared" ref="H265" si="124">+G265+F265</f>
        <v>0</v>
      </c>
    </row>
    <row r="266" spans="1:8" x14ac:dyDescent="0.25">
      <c r="A266" s="165"/>
      <c r="B266" s="146" t="s">
        <v>65</v>
      </c>
      <c r="C266" s="166"/>
      <c r="D266" s="167"/>
      <c r="E266" s="10"/>
      <c r="F266" s="10"/>
      <c r="G266" s="10"/>
      <c r="H266" s="10"/>
    </row>
    <row r="267" spans="1:8" ht="33.75" customHeight="1" x14ac:dyDescent="0.25">
      <c r="A267" s="163"/>
      <c r="B267" s="29" t="s">
        <v>161</v>
      </c>
      <c r="C267" s="164"/>
      <c r="D267" s="124"/>
      <c r="E267" s="22"/>
      <c r="F267" s="22"/>
      <c r="G267" s="22"/>
      <c r="H267" s="22"/>
    </row>
    <row r="268" spans="1:8" x14ac:dyDescent="0.25">
      <c r="A268" s="163"/>
      <c r="B268" s="29" t="s">
        <v>11</v>
      </c>
      <c r="C268" s="164"/>
      <c r="D268" s="124"/>
      <c r="E268" s="22"/>
      <c r="F268" s="22"/>
      <c r="G268" s="22"/>
      <c r="H268" s="22"/>
    </row>
    <row r="269" spans="1:8" x14ac:dyDescent="0.25">
      <c r="A269" s="163"/>
      <c r="B269" s="29" t="s">
        <v>12</v>
      </c>
      <c r="C269" s="164"/>
      <c r="D269" s="124"/>
      <c r="E269" s="22"/>
      <c r="F269" s="22"/>
      <c r="G269" s="22"/>
      <c r="H269" s="22"/>
    </row>
    <row r="270" spans="1:8" ht="30.75" x14ac:dyDescent="0.25">
      <c r="A270" s="159"/>
      <c r="B270" s="158" t="s">
        <v>150</v>
      </c>
      <c r="C270" s="160"/>
      <c r="D270" s="161"/>
      <c r="E270" s="162"/>
      <c r="F270" s="162"/>
      <c r="G270" s="162"/>
      <c r="H270" s="162"/>
    </row>
    <row r="271" spans="1:8" x14ac:dyDescent="0.25">
      <c r="A271" s="95">
        <v>39</v>
      </c>
      <c r="B271" s="147" t="s">
        <v>158</v>
      </c>
      <c r="C271" s="24"/>
      <c r="D271" s="25">
        <v>2</v>
      </c>
      <c r="E271" s="35"/>
      <c r="F271" s="27">
        <f t="shared" ref="F271" si="125">+E271*D271</f>
        <v>0</v>
      </c>
      <c r="G271" s="27">
        <f t="shared" ref="G271" si="126">+F271*0.16</f>
        <v>0</v>
      </c>
      <c r="H271" s="34">
        <f t="shared" ref="H271" si="127">+G271+F271</f>
        <v>0</v>
      </c>
    </row>
    <row r="272" spans="1:8" x14ac:dyDescent="0.25">
      <c r="A272" s="165"/>
      <c r="B272" s="146" t="s">
        <v>65</v>
      </c>
      <c r="C272" s="166"/>
      <c r="D272" s="167"/>
      <c r="E272" s="10"/>
      <c r="F272" s="10"/>
      <c r="G272" s="10"/>
      <c r="H272" s="10"/>
    </row>
    <row r="273" spans="1:8" ht="45.75" x14ac:dyDescent="0.25">
      <c r="A273" s="163"/>
      <c r="B273" s="29" t="s">
        <v>159</v>
      </c>
      <c r="C273" s="164"/>
      <c r="D273" s="124"/>
      <c r="E273" s="22"/>
      <c r="F273" s="22"/>
      <c r="G273" s="22"/>
      <c r="H273" s="22"/>
    </row>
    <row r="274" spans="1:8" x14ac:dyDescent="0.25">
      <c r="A274" s="163"/>
      <c r="B274" s="29" t="s">
        <v>11</v>
      </c>
      <c r="C274" s="164"/>
      <c r="D274" s="124"/>
      <c r="E274" s="22"/>
      <c r="F274" s="22"/>
      <c r="G274" s="22"/>
      <c r="H274" s="22"/>
    </row>
    <row r="275" spans="1:8" x14ac:dyDescent="0.25">
      <c r="A275" s="163"/>
      <c r="B275" s="29" t="s">
        <v>12</v>
      </c>
      <c r="C275" s="164"/>
      <c r="D275" s="124"/>
      <c r="E275" s="22"/>
      <c r="F275" s="22"/>
      <c r="G275" s="22"/>
      <c r="H275" s="22"/>
    </row>
    <row r="276" spans="1:8" ht="60.75" x14ac:dyDescent="0.25">
      <c r="A276" s="159"/>
      <c r="B276" s="158" t="s">
        <v>151</v>
      </c>
      <c r="C276" s="160"/>
      <c r="D276" s="161"/>
      <c r="E276" s="162"/>
      <c r="F276" s="162"/>
      <c r="G276" s="162"/>
      <c r="H276" s="162"/>
    </row>
    <row r="277" spans="1:8" x14ac:dyDescent="0.25">
      <c r="A277" s="95">
        <v>40</v>
      </c>
      <c r="B277" s="147" t="s">
        <v>157</v>
      </c>
      <c r="C277" s="24"/>
      <c r="D277" s="25">
        <v>1</v>
      </c>
      <c r="E277" s="35"/>
      <c r="F277" s="27">
        <f t="shared" ref="F277" si="128">+E277*D277</f>
        <v>0</v>
      </c>
      <c r="G277" s="27">
        <f t="shared" ref="G277" si="129">+F277*0.16</f>
        <v>0</v>
      </c>
      <c r="H277" s="34">
        <f t="shared" ref="H277" si="130">+G277+F277</f>
        <v>0</v>
      </c>
    </row>
    <row r="278" spans="1:8" x14ac:dyDescent="0.25">
      <c r="A278" s="165"/>
      <c r="B278" s="146" t="s">
        <v>20</v>
      </c>
      <c r="C278" s="166"/>
      <c r="D278" s="167"/>
      <c r="E278" s="10"/>
      <c r="F278" s="10"/>
      <c r="G278" s="10"/>
      <c r="H278" s="10"/>
    </row>
    <row r="279" spans="1:8" ht="33.75" customHeight="1" x14ac:dyDescent="0.25">
      <c r="A279" s="163"/>
      <c r="B279" s="29" t="s">
        <v>186</v>
      </c>
      <c r="C279" s="164"/>
      <c r="D279" s="124"/>
      <c r="E279" s="22"/>
      <c r="F279" s="22"/>
      <c r="G279" s="22"/>
      <c r="H279" s="22"/>
    </row>
    <row r="280" spans="1:8" x14ac:dyDescent="0.25">
      <c r="A280" s="163"/>
      <c r="B280" s="29" t="s">
        <v>11</v>
      </c>
      <c r="C280" s="164"/>
      <c r="D280" s="124"/>
      <c r="E280" s="22"/>
      <c r="F280" s="22"/>
      <c r="G280" s="22"/>
      <c r="H280" s="22"/>
    </row>
    <row r="281" spans="1:8" x14ac:dyDescent="0.25">
      <c r="A281" s="163"/>
      <c r="B281" s="29" t="s">
        <v>12</v>
      </c>
      <c r="C281" s="164"/>
      <c r="D281" s="124"/>
      <c r="E281" s="22"/>
      <c r="F281" s="22"/>
      <c r="G281" s="22"/>
      <c r="H281" s="22"/>
    </row>
    <row r="282" spans="1:8" x14ac:dyDescent="0.25">
      <c r="A282" s="159"/>
      <c r="B282" s="158" t="s">
        <v>152</v>
      </c>
      <c r="C282" s="160"/>
      <c r="D282" s="161"/>
      <c r="E282" s="162"/>
      <c r="F282" s="162"/>
      <c r="G282" s="162"/>
      <c r="H282" s="162"/>
    </row>
    <row r="283" spans="1:8" x14ac:dyDescent="0.25">
      <c r="A283" s="95">
        <v>41</v>
      </c>
      <c r="B283" s="147" t="s">
        <v>97</v>
      </c>
      <c r="C283" s="24"/>
      <c r="D283" s="25">
        <v>2</v>
      </c>
      <c r="E283" s="35"/>
      <c r="F283" s="27">
        <f t="shared" ref="F283" si="131">+E283*D283</f>
        <v>0</v>
      </c>
      <c r="G283" s="27">
        <f t="shared" ref="G283" si="132">+F283*0.16</f>
        <v>0</v>
      </c>
      <c r="H283" s="34">
        <f t="shared" ref="H283" si="133">+G283+F283</f>
        <v>0</v>
      </c>
    </row>
    <row r="284" spans="1:8" x14ac:dyDescent="0.25">
      <c r="A284" s="165"/>
      <c r="B284" s="146" t="s">
        <v>65</v>
      </c>
      <c r="C284" s="166"/>
      <c r="D284" s="167"/>
      <c r="E284" s="10"/>
      <c r="F284" s="10"/>
      <c r="G284" s="10"/>
      <c r="H284" s="10"/>
    </row>
    <row r="285" spans="1:8" ht="33.75" customHeight="1" x14ac:dyDescent="0.25">
      <c r="A285" s="163"/>
      <c r="B285" s="29" t="s">
        <v>156</v>
      </c>
      <c r="C285" s="164"/>
      <c r="D285" s="124"/>
      <c r="E285" s="22"/>
      <c r="F285" s="22"/>
      <c r="G285" s="22"/>
      <c r="H285" s="22"/>
    </row>
    <row r="286" spans="1:8" x14ac:dyDescent="0.25">
      <c r="A286" s="163"/>
      <c r="B286" s="29" t="s">
        <v>11</v>
      </c>
      <c r="C286" s="164"/>
      <c r="D286" s="124"/>
      <c r="E286" s="22"/>
      <c r="F286" s="22"/>
      <c r="G286" s="22"/>
      <c r="H286" s="22"/>
    </row>
    <row r="287" spans="1:8" x14ac:dyDescent="0.25">
      <c r="A287" s="163"/>
      <c r="B287" s="29" t="s">
        <v>12</v>
      </c>
      <c r="C287" s="164"/>
      <c r="D287" s="124"/>
      <c r="E287" s="22"/>
      <c r="F287" s="22"/>
      <c r="G287" s="22"/>
      <c r="H287" s="22"/>
    </row>
    <row r="288" spans="1:8" x14ac:dyDescent="0.25">
      <c r="A288" s="159"/>
      <c r="B288" s="158" t="s">
        <v>153</v>
      </c>
      <c r="C288" s="160"/>
      <c r="D288" s="161"/>
      <c r="E288" s="162"/>
      <c r="F288" s="162"/>
      <c r="G288" s="162"/>
      <c r="H288" s="162"/>
    </row>
    <row r="289" spans="1:8" x14ac:dyDescent="0.25">
      <c r="A289" s="95">
        <v>42</v>
      </c>
      <c r="B289" s="147" t="s">
        <v>155</v>
      </c>
      <c r="C289" s="24"/>
      <c r="D289" s="25">
        <v>4</v>
      </c>
      <c r="E289" s="35"/>
      <c r="F289" s="27">
        <f t="shared" ref="F289" si="134">+E289*D289</f>
        <v>0</v>
      </c>
      <c r="G289" s="27">
        <f t="shared" ref="G289" si="135">+F289*0.16</f>
        <v>0</v>
      </c>
      <c r="H289" s="34">
        <f t="shared" ref="H289" si="136">+G289+F289</f>
        <v>0</v>
      </c>
    </row>
    <row r="290" spans="1:8" x14ac:dyDescent="0.25">
      <c r="A290" s="165"/>
      <c r="B290" s="146" t="s">
        <v>118</v>
      </c>
      <c r="C290" s="166"/>
      <c r="D290" s="167"/>
      <c r="E290" s="10"/>
      <c r="F290" s="10"/>
      <c r="G290" s="10"/>
      <c r="H290" s="10"/>
    </row>
    <row r="291" spans="1:8" ht="30.75" x14ac:dyDescent="0.25">
      <c r="A291" s="163"/>
      <c r="B291" s="29" t="s">
        <v>179</v>
      </c>
      <c r="C291" s="164"/>
      <c r="D291" s="124"/>
      <c r="E291" s="22"/>
      <c r="F291" s="22"/>
      <c r="G291" s="22"/>
      <c r="H291" s="22"/>
    </row>
    <row r="292" spans="1:8" x14ac:dyDescent="0.25">
      <c r="A292" s="163"/>
      <c r="B292" s="29" t="s">
        <v>11</v>
      </c>
      <c r="C292" s="164"/>
      <c r="D292" s="124"/>
      <c r="E292" s="22"/>
      <c r="F292" s="22"/>
      <c r="G292" s="22"/>
      <c r="H292" s="22"/>
    </row>
    <row r="293" spans="1:8" x14ac:dyDescent="0.25">
      <c r="A293" s="163"/>
      <c r="B293" s="29" t="s">
        <v>12</v>
      </c>
      <c r="C293" s="164"/>
      <c r="D293" s="124"/>
      <c r="E293" s="22"/>
      <c r="F293" s="22"/>
      <c r="G293" s="22"/>
      <c r="H293" s="22"/>
    </row>
    <row r="294" spans="1:8" ht="21" customHeight="1" x14ac:dyDescent="0.25">
      <c r="A294" s="159"/>
      <c r="B294" s="158" t="s">
        <v>154</v>
      </c>
      <c r="C294" s="160"/>
      <c r="D294" s="161"/>
      <c r="E294" s="162"/>
      <c r="F294" s="162"/>
      <c r="G294" s="162"/>
      <c r="H294" s="162"/>
    </row>
    <row r="295" spans="1:8" ht="31.5" x14ac:dyDescent="0.25">
      <c r="A295" s="95">
        <v>43</v>
      </c>
      <c r="B295" s="147" t="s">
        <v>123</v>
      </c>
      <c r="C295" s="24"/>
      <c r="D295" s="25">
        <v>1</v>
      </c>
      <c r="E295" s="35"/>
      <c r="F295" s="27">
        <f t="shared" ref="F295" si="137">+E295*D295</f>
        <v>0</v>
      </c>
      <c r="G295" s="27">
        <f t="shared" ref="G295" si="138">+F295*0.16</f>
        <v>0</v>
      </c>
      <c r="H295" s="34">
        <f t="shared" ref="H295" si="139">+G295+F295</f>
        <v>0</v>
      </c>
    </row>
    <row r="296" spans="1:8" x14ac:dyDescent="0.25">
      <c r="A296" s="96"/>
      <c r="B296" s="146" t="s">
        <v>140</v>
      </c>
      <c r="C296" s="46"/>
      <c r="D296" s="15"/>
      <c r="E296" s="84"/>
      <c r="F296" s="8"/>
      <c r="G296" s="8"/>
      <c r="H296" s="9"/>
    </row>
    <row r="297" spans="1:8" ht="66" customHeight="1" x14ac:dyDescent="0.25">
      <c r="A297" s="163"/>
      <c r="B297" s="29" t="s">
        <v>176</v>
      </c>
      <c r="C297" s="164"/>
      <c r="D297" s="124"/>
      <c r="E297" s="22"/>
      <c r="F297" s="22"/>
      <c r="G297" s="22"/>
      <c r="H297" s="22"/>
    </row>
    <row r="298" spans="1:8" ht="66" customHeight="1" x14ac:dyDescent="0.25">
      <c r="A298" s="163"/>
      <c r="B298" s="29" t="s">
        <v>178</v>
      </c>
      <c r="C298" s="164"/>
      <c r="D298" s="124"/>
      <c r="E298" s="22"/>
      <c r="F298" s="22"/>
      <c r="G298" s="22"/>
      <c r="H298" s="22"/>
    </row>
    <row r="299" spans="1:8" ht="80.25" customHeight="1" x14ac:dyDescent="0.25">
      <c r="A299" s="159"/>
      <c r="B299" s="158" t="s">
        <v>177</v>
      </c>
      <c r="C299" s="160"/>
      <c r="D299" s="161"/>
      <c r="E299" s="162"/>
      <c r="F299" s="162"/>
      <c r="G299" s="162"/>
      <c r="H299" s="162"/>
    </row>
    <row r="300" spans="1:8" x14ac:dyDescent="0.25">
      <c r="A300" s="99"/>
      <c r="B300" s="37"/>
      <c r="C300" s="37"/>
      <c r="D300" s="36"/>
      <c r="E300" s="38"/>
      <c r="F300" s="39"/>
      <c r="G300" s="40"/>
      <c r="H300" s="41"/>
    </row>
    <row r="301" spans="1:8" x14ac:dyDescent="0.25">
      <c r="A301" s="99"/>
      <c r="B301" s="37"/>
      <c r="C301" s="37"/>
      <c r="D301" s="36"/>
      <c r="E301" s="38"/>
      <c r="F301" s="39"/>
      <c r="G301" s="40"/>
      <c r="H301" s="42"/>
    </row>
    <row r="302" spans="1:8" x14ac:dyDescent="0.25">
      <c r="A302" s="99"/>
      <c r="B302" s="37"/>
      <c r="C302" s="37"/>
      <c r="D302" s="36"/>
      <c r="E302" s="38"/>
      <c r="F302" s="39"/>
      <c r="G302" s="40"/>
      <c r="H302" s="41"/>
    </row>
    <row r="303" spans="1:8" x14ac:dyDescent="0.25">
      <c r="A303" s="107" t="s">
        <v>13</v>
      </c>
      <c r="B303" s="1"/>
      <c r="C303" s="1"/>
      <c r="D303" s="117"/>
      <c r="E303" s="38"/>
      <c r="F303" s="39"/>
      <c r="G303" s="40"/>
      <c r="H303" s="41"/>
    </row>
    <row r="304" spans="1:8" x14ac:dyDescent="0.25">
      <c r="A304" s="172" t="s">
        <v>14</v>
      </c>
      <c r="B304" s="172"/>
      <c r="C304" s="172"/>
      <c r="D304" s="172"/>
      <c r="E304" s="38"/>
      <c r="F304" s="39"/>
      <c r="G304" s="40"/>
      <c r="H304" s="41"/>
    </row>
  </sheetData>
  <mergeCells count="5">
    <mergeCell ref="A1:H1"/>
    <mergeCell ref="A2:H2"/>
    <mergeCell ref="A3:H3"/>
    <mergeCell ref="A4:H4"/>
    <mergeCell ref="A304:D304"/>
  </mergeCells>
  <conditionalFormatting sqref="EJ7:EJ83 EN7:EN83 EL7:EL83 EE7:EH83 EE87:EH90 EL87 EN87 EJ87 EE93:EH216">
    <cfRule type="containsText" dxfId="13" priority="20" operator="containsText" text="CUMPLE">
      <formula>NOT(ISERROR(SEARCH("CUMPLE",EE7)))</formula>
    </cfRule>
  </conditionalFormatting>
  <conditionalFormatting sqref="EJ7:EJ83 EN7:EN83 EL7:EL83 EF7:EH83 EF87:EH90 EL87 EN87 EJ87 EF93:EH216">
    <cfRule type="containsText" dxfId="12" priority="19" operator="containsText" text="FALSO">
      <formula>NOT(ISERROR(SEARCH("FALSO",EF7)))</formula>
    </cfRule>
  </conditionalFormatting>
  <conditionalFormatting sqref="EE6:EH6">
    <cfRule type="containsText" dxfId="11" priority="12" operator="containsText" text="CUMPLE">
      <formula>NOT(ISERROR(SEARCH("CUMPLE",EE6)))</formula>
    </cfRule>
  </conditionalFormatting>
  <conditionalFormatting sqref="EF6:EH6">
    <cfRule type="containsText" dxfId="10" priority="11" operator="containsText" text="FALSO">
      <formula>NOT(ISERROR(SEARCH("FALSO",EF6)))</formula>
    </cfRule>
  </conditionalFormatting>
  <conditionalFormatting sqref="EJ6">
    <cfRule type="containsText" dxfId="9" priority="10" operator="containsText" text="CUMPLE">
      <formula>NOT(ISERROR(SEARCH("CUMPLE",EJ6)))</formula>
    </cfRule>
  </conditionalFormatting>
  <conditionalFormatting sqref="EJ6">
    <cfRule type="containsText" dxfId="8" priority="9" operator="containsText" text="FALSO">
      <formula>NOT(ISERROR(SEARCH("FALSO",EJ6)))</formula>
    </cfRule>
  </conditionalFormatting>
  <conditionalFormatting sqref="EL6">
    <cfRule type="containsText" dxfId="7" priority="8" operator="containsText" text="CUMPLE">
      <formula>NOT(ISERROR(SEARCH("CUMPLE",EL6)))</formula>
    </cfRule>
  </conditionalFormatting>
  <conditionalFormatting sqref="EL6">
    <cfRule type="containsText" dxfId="6" priority="7" operator="containsText" text="FALSO">
      <formula>NOT(ISERROR(SEARCH("FALSO",EL6)))</formula>
    </cfRule>
  </conditionalFormatting>
  <conditionalFormatting sqref="EN6">
    <cfRule type="containsText" dxfId="5" priority="6" operator="containsText" text="CUMPLE">
      <formula>NOT(ISERROR(SEARCH("CUMPLE",EN6)))</formula>
    </cfRule>
  </conditionalFormatting>
  <conditionalFormatting sqref="EN6">
    <cfRule type="containsText" dxfId="4" priority="5" operator="containsText" text="FALSO">
      <formula>NOT(ISERROR(SEARCH("FALSO",EN6)))</formula>
    </cfRule>
  </conditionalFormatting>
  <conditionalFormatting sqref="EE91:EH92">
    <cfRule type="containsText" dxfId="3" priority="4" operator="containsText" text="CUMPLE">
      <formula>NOT(ISERROR(SEARCH("CUMPLE",EE91)))</formula>
    </cfRule>
  </conditionalFormatting>
  <conditionalFormatting sqref="EF91:EH92">
    <cfRule type="containsText" dxfId="2" priority="3" operator="containsText" text="FALSO">
      <formula>NOT(ISERROR(SEARCH("FALSO",EF91)))</formula>
    </cfRule>
  </conditionalFormatting>
  <conditionalFormatting sqref="EJ84:EJ86 EN84:EN86 EL84:EL86 EE84:EH86">
    <cfRule type="containsText" dxfId="1" priority="2" operator="containsText" text="CUMPLE">
      <formula>NOT(ISERROR(SEARCH("CUMPLE",EE84)))</formula>
    </cfRule>
  </conditionalFormatting>
  <conditionalFormatting sqref="EJ84:EJ86 EN84:EN86 EL84:EL86 EF84:EH86">
    <cfRule type="containsText" dxfId="0" priority="1" operator="containsText" text="FALSO">
      <formula>NOT(ISERROR(SEARCH("FALSO",EF84)))</formula>
    </cfRule>
  </conditionalFormatting>
  <pageMargins left="0.70866141732283472" right="0.70866141732283472" top="0.74803149606299213" bottom="0.74803149606299213" header="0.31496062992125984" footer="0.31496062992125984"/>
  <pageSetup scale="42" fitToHeight="4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CARACTERISTICAS TECNICAS</vt:lpstr>
      <vt:lpstr>'CARACTERISTICAS TECNICAS'!Área_de_impresión</vt:lpstr>
      <vt:lpstr>'CARACTERISTICAS TECNICAS'!Títulos_a_imprimir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ST96QL2W1</dc:creator>
  <cp:lastModifiedBy>MJ03K30J</cp:lastModifiedBy>
  <dcterms:created xsi:type="dcterms:W3CDTF">2015-11-06T11:21:43Z</dcterms:created>
  <dcterms:modified xsi:type="dcterms:W3CDTF">2016-08-03T22:47:43Z</dcterms:modified>
</cp:coreProperties>
</file>